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5F59F90C-3EBA-4C44-91B3-981C36983A3F}" xr6:coauthVersionLast="47" xr6:coauthVersionMax="47" xr10:uidLastSave="{00000000-0000-0000-0000-000000000000}"/>
  <bookViews>
    <workbookView xWindow="-120" yWindow="-120" windowWidth="29040" windowHeight="15840" tabRatio="871" firstSheet="1" activeTab="2" xr2:uid="{00000000-000D-0000-FFFF-FFFF00000000}"/>
  </bookViews>
  <sheets>
    <sheet name="28.10.-01.11.24" sheetId="5" r:id="rId1"/>
    <sheet name="04.-08.11.24.24" sheetId="3" r:id="rId2"/>
    <sheet name="11.-15.11.24" sheetId="4" r:id="rId3"/>
    <sheet name="23.-27.09.24" sheetId="15" r:id="rId4"/>
  </sheets>
  <definedNames>
    <definedName name="_xlnm.Print_Area" localSheetId="1">'04.-08.11.24.24'!$A$2:$G$79</definedName>
    <definedName name="_xlnm.Print_Area" localSheetId="2">'11.-15.11.24'!$A$2:$G$80</definedName>
    <definedName name="_xlnm.Print_Area" localSheetId="3">'23.-27.09.24'!$A$2:$G$117</definedName>
    <definedName name="_xlnm.Print_Area" localSheetId="0">'28.10.-01.11.24'!$A$2:$G$83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5" l="1"/>
  <c r="F83" i="15"/>
  <c r="E83" i="15"/>
  <c r="D83" i="15"/>
  <c r="G81" i="15"/>
  <c r="F81" i="15"/>
  <c r="E81" i="15"/>
  <c r="D81" i="15"/>
  <c r="D62" i="4"/>
  <c r="E62" i="4"/>
  <c r="F62" i="4"/>
  <c r="D31" i="5"/>
  <c r="E31" i="5"/>
  <c r="F31" i="5"/>
  <c r="G31" i="5"/>
  <c r="G77" i="3" l="1"/>
  <c r="F77" i="3"/>
  <c r="E77" i="3"/>
  <c r="D77" i="3"/>
  <c r="G62" i="3"/>
  <c r="F62" i="3"/>
  <c r="E62" i="3"/>
  <c r="D62" i="3"/>
  <c r="G46" i="3"/>
  <c r="F46" i="3"/>
  <c r="E46" i="3"/>
  <c r="D46" i="3"/>
  <c r="G30" i="3"/>
  <c r="F30" i="3"/>
  <c r="E30" i="3"/>
  <c r="D30" i="3"/>
  <c r="G21" i="3"/>
  <c r="F21" i="3"/>
  <c r="E21" i="3"/>
  <c r="D21" i="3"/>
  <c r="G81" i="5"/>
  <c r="F81" i="5"/>
  <c r="E81" i="5"/>
  <c r="D81" i="5"/>
  <c r="G64" i="5"/>
  <c r="F64" i="5"/>
  <c r="E64" i="5"/>
  <c r="D64" i="5"/>
  <c r="G48" i="5"/>
  <c r="F48" i="5"/>
  <c r="E48" i="5"/>
  <c r="D48" i="5"/>
  <c r="G21" i="5"/>
  <c r="F21" i="5"/>
  <c r="F83" i="5" s="1"/>
  <c r="E21" i="5"/>
  <c r="D21" i="5"/>
  <c r="G65" i="15"/>
  <c r="F65" i="15"/>
  <c r="E65" i="15"/>
  <c r="D65" i="15"/>
  <c r="G47" i="15"/>
  <c r="F47" i="15"/>
  <c r="E47" i="15"/>
  <c r="D47" i="15"/>
  <c r="G31" i="15"/>
  <c r="F31" i="15"/>
  <c r="E31" i="15"/>
  <c r="D31" i="15"/>
  <c r="G21" i="15"/>
  <c r="F21" i="15"/>
  <c r="E21" i="15"/>
  <c r="D21" i="15"/>
  <c r="G78" i="4"/>
  <c r="F78" i="4"/>
  <c r="E78" i="4"/>
  <c r="D78" i="4"/>
  <c r="G62" i="4"/>
  <c r="G46" i="4"/>
  <c r="F46" i="4"/>
  <c r="E46" i="4"/>
  <c r="D46" i="4"/>
  <c r="G31" i="4"/>
  <c r="F31" i="4"/>
  <c r="E31" i="4"/>
  <c r="D31" i="4"/>
  <c r="G21" i="4"/>
  <c r="F21" i="4"/>
  <c r="E21" i="4"/>
  <c r="D21" i="4"/>
  <c r="F80" i="4" l="1"/>
  <c r="F79" i="3"/>
  <c r="D80" i="4"/>
  <c r="G80" i="4"/>
  <c r="E79" i="3"/>
  <c r="D79" i="3"/>
  <c r="G83" i="5"/>
  <c r="G79" i="3"/>
  <c r="D83" i="5"/>
  <c r="E83" i="5"/>
  <c r="E80" i="4"/>
</calcChain>
</file>

<file path=xl/sharedStrings.xml><?xml version="1.0" encoding="utf-8"?>
<sst xmlns="http://schemas.openxmlformats.org/spreadsheetml/2006/main" count="454" uniqueCount="182">
  <si>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</si>
  <si>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</si>
  <si>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</si>
  <si>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</si>
  <si>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</si>
  <si>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</si>
  <si>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</si>
  <si>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Kokku:</t>
  </si>
  <si>
    <t>Teisipäev</t>
  </si>
  <si>
    <t>Kolmapäev</t>
  </si>
  <si>
    <t>Neljapäev</t>
  </si>
  <si>
    <t>Reede</t>
  </si>
  <si>
    <t>NÄDALA KESKMINE KOKKU:</t>
  </si>
  <si>
    <t>Menüü kaloraaž on arvestatud II vanuseastmele.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</si>
  <si>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</si>
  <si>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</si>
  <si>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</si>
  <si>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</si>
  <si>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</si>
  <si>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</si>
  <si>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Hapukoor</t>
  </si>
  <si>
    <t>Porgand (PRIA)</t>
  </si>
  <si>
    <t>Õun (PRIA)</t>
  </si>
  <si>
    <t>Guljašš-supp sealihaga</t>
  </si>
  <si>
    <t xml:space="preserve">Porgand (PRIA) </t>
  </si>
  <si>
    <t>Kartul, aurutatud</t>
  </si>
  <si>
    <t>Kapsa-kurgisalat tilliga</t>
  </si>
  <si>
    <t>PRIA Piimatooted (piim, keefir ) (L)</t>
  </si>
  <si>
    <t>Piima-muna-taimetoit</t>
  </si>
  <si>
    <t>Pilaff punaste ubadega</t>
  </si>
  <si>
    <t>Teavet menüüs sisalduvate allergeenide kohta küsi söökla personalilt.</t>
  </si>
  <si>
    <t>Täisterapasta/pasta (G)</t>
  </si>
  <si>
    <t>Hapukoor (L)</t>
  </si>
  <si>
    <t>PRIA Piimatooted (piim, keefir) (L)</t>
  </si>
  <si>
    <t>Rukkileiva- ja sepikutoodete valik (G)</t>
  </si>
  <si>
    <t>Ürdi-jogurtikaste (L)</t>
  </si>
  <si>
    <t>Juurvilja strooganov (L, G)</t>
  </si>
  <si>
    <t>Bulgur, keedetud (G)</t>
  </si>
  <si>
    <t xml:space="preserve">Sisaldab G-gluteeni L-laktoosi PT-portsjontoode </t>
  </si>
  <si>
    <t>Pilaff sealihaga</t>
  </si>
  <si>
    <t>Peet, aeduba, redis</t>
  </si>
  <si>
    <t>Mustika-kaerajook (L, G)</t>
  </si>
  <si>
    <t>Peedi-mädarõikasalat</t>
  </si>
  <si>
    <t>Koorene oapada paprika ja porgandiga (G, L)</t>
  </si>
  <si>
    <t>Valge redis, punane kapsas, mais</t>
  </si>
  <si>
    <t>Brokoli ja lillkapsas, aurutatud</t>
  </si>
  <si>
    <t>Porgand, kikerhernes, pastinaak</t>
  </si>
  <si>
    <t>Riisi-köögiviljaroog hakklihaga</t>
  </si>
  <si>
    <t>Lõhepasta spinatiga (G)</t>
  </si>
  <si>
    <r>
      <t>Sisaldab G-</t>
    </r>
    <r>
      <rPr>
        <b/>
        <sz val="12"/>
        <color rgb="FF000000"/>
        <rFont val="Calibri"/>
        <family val="2"/>
        <charset val="186"/>
      </rPr>
      <t xml:space="preserve">gluteeni </t>
    </r>
    <r>
      <rPr>
        <b/>
        <sz val="12"/>
        <color indexed="8"/>
        <rFont val="Calibri"/>
        <family val="2"/>
      </rPr>
      <t xml:space="preserve">L-laktoosi PT-portsjontoode </t>
    </r>
  </si>
  <si>
    <t>Kuskuss, aurutatud (G)</t>
  </si>
  <si>
    <t xml:space="preserve">Riis, aurutatud </t>
  </si>
  <si>
    <t xml:space="preserve">Rukkileiva- ja sepikutoodete valik </t>
  </si>
  <si>
    <t>Ühepajatoit kanalihaga</t>
  </si>
  <si>
    <r>
      <t xml:space="preserve">Kalkunikintsu liha Vahemere ürtidega </t>
    </r>
    <r>
      <rPr>
        <b/>
        <sz val="12"/>
        <color rgb="FF000000"/>
        <rFont val="Calibri"/>
        <family val="2"/>
      </rPr>
      <t>PT</t>
    </r>
  </si>
  <si>
    <r>
      <t xml:space="preserve">Kalafilee tomatikastmes </t>
    </r>
    <r>
      <rPr>
        <b/>
        <sz val="12"/>
        <color rgb="FF000000"/>
        <rFont val="Calibri"/>
        <family val="2"/>
      </rPr>
      <t>PT</t>
    </r>
  </si>
  <si>
    <t>Kana Borš</t>
  </si>
  <si>
    <t>Borš ubadega</t>
  </si>
  <si>
    <t>Köögiviljasupp riisiga</t>
  </si>
  <si>
    <r>
      <t xml:space="preserve">Kalapikkpoiss (G) </t>
    </r>
    <r>
      <rPr>
        <b/>
        <sz val="12"/>
        <color rgb="FF000000"/>
        <rFont val="Calibri"/>
        <family val="2"/>
        <charset val="186"/>
      </rPr>
      <t>PT</t>
    </r>
    <r>
      <rPr>
        <sz val="12"/>
        <color indexed="8"/>
        <rFont val="Calibri"/>
        <family val="2"/>
      </rPr>
      <t xml:space="preserve"> </t>
    </r>
  </si>
  <si>
    <t>Peedi-küüslaugusalat</t>
  </si>
  <si>
    <t>Toidu valmistamiseks kasutatakse 20-50% mahetoorainet</t>
  </si>
  <si>
    <t>Soe valgekaste (G, L)</t>
  </si>
  <si>
    <t>Kaalika-ananassisalat</t>
  </si>
  <si>
    <t xml:space="preserve">Apelsin </t>
  </si>
  <si>
    <t>Magushapukaste lillkapsaga (G, L)</t>
  </si>
  <si>
    <t>Aedoad, šampinjonid, porgand</t>
  </si>
  <si>
    <t>Marja-kamasmuuti (G, L)</t>
  </si>
  <si>
    <t>Apelsin</t>
  </si>
  <si>
    <r>
      <t xml:space="preserve">Lindströmi pikkpoiss (G) </t>
    </r>
    <r>
      <rPr>
        <b/>
        <sz val="12"/>
        <color rgb="FF000000"/>
        <rFont val="Calibri"/>
        <family val="2"/>
      </rPr>
      <t>PT</t>
    </r>
  </si>
  <si>
    <t>Ahjuköögiviljad</t>
  </si>
  <si>
    <t>Kapsa-paprikasalat</t>
  </si>
  <si>
    <t>Kaalika-porgandisalat</t>
  </si>
  <si>
    <r>
      <t>Kanakintsuliha karrikastmes (G, L)</t>
    </r>
    <r>
      <rPr>
        <b/>
        <sz val="12"/>
        <rFont val="Calibri"/>
        <family val="2"/>
      </rPr>
      <t>PT</t>
    </r>
  </si>
  <si>
    <r>
      <t>Kalafilee  karrikastmes (G, L)</t>
    </r>
    <r>
      <rPr>
        <b/>
        <sz val="12"/>
        <color rgb="FF000000"/>
        <rFont val="Calibri"/>
        <family val="2"/>
      </rPr>
      <t>PT</t>
    </r>
  </si>
  <si>
    <t>Hiina kapsas, marineeritud punane sibul, brokoli</t>
  </si>
  <si>
    <r>
      <t xml:space="preserve">Läätse-peedi pajaroog </t>
    </r>
    <r>
      <rPr>
        <b/>
        <sz val="12"/>
        <rFont val="Calibri"/>
        <family val="2"/>
        <scheme val="minor"/>
      </rPr>
      <t>PT</t>
    </r>
    <r>
      <rPr>
        <sz val="12"/>
        <rFont val="Calibri"/>
        <family val="2"/>
        <scheme val="minor"/>
      </rPr>
      <t xml:space="preserve"> (G)</t>
    </r>
  </si>
  <si>
    <t>Kapsasalat maisiga</t>
  </si>
  <si>
    <t>Kartuli-porganditamp (L)</t>
  </si>
  <si>
    <t>Hiina kapsa-tomatisalat</t>
  </si>
  <si>
    <t>Riisiroog köögiviljadega</t>
  </si>
  <si>
    <r>
      <t xml:space="preserve">Kartuli-peedivorm  </t>
    </r>
    <r>
      <rPr>
        <b/>
        <sz val="12"/>
        <rFont val="Calibri"/>
        <family val="2"/>
      </rPr>
      <t xml:space="preserve">PT </t>
    </r>
    <r>
      <rPr>
        <sz val="12"/>
        <rFont val="Calibri"/>
        <family val="2"/>
      </rPr>
      <t>(G)</t>
    </r>
  </si>
  <si>
    <t>Koorekastmes köögiviljad (L, G)</t>
  </si>
  <si>
    <t>Köögivilja mix- hautatud</t>
  </si>
  <si>
    <t>Porgandisalat linaseemnetega</t>
  </si>
  <si>
    <t xml:space="preserve">Kakaokissell moosiga (L) </t>
  </si>
  <si>
    <r>
      <t xml:space="preserve">Paneeritud kalafilee </t>
    </r>
    <r>
      <rPr>
        <b/>
        <sz val="12"/>
        <color rgb="FF000000"/>
        <rFont val="Calibri"/>
        <family val="2"/>
        <charset val="186"/>
      </rPr>
      <t>PT</t>
    </r>
    <r>
      <rPr>
        <sz val="12"/>
        <color indexed="8"/>
        <rFont val="Calibri"/>
        <family val="2"/>
      </rPr>
      <t xml:space="preserve"> </t>
    </r>
  </si>
  <si>
    <t>Rooskapsas, aurutatud</t>
  </si>
  <si>
    <t>Kaalika-porgandisalt</t>
  </si>
  <si>
    <t>Kapsa-porrusalat</t>
  </si>
  <si>
    <t xml:space="preserve">Pirn (PRIA) </t>
  </si>
  <si>
    <t>Aurutatud köögiviljad</t>
  </si>
  <si>
    <t>Peedi-õunasalat</t>
  </si>
  <si>
    <t xml:space="preserve">Ploom (PRIA) </t>
  </si>
  <si>
    <t>Tomatine oapada</t>
  </si>
  <si>
    <t>Praetud aedoad küüslauguga</t>
  </si>
  <si>
    <t>Porgandisalat kõrvitsaseemnetega</t>
  </si>
  <si>
    <t>Kapsa-maisisalat</t>
  </si>
  <si>
    <t>Guljash sealihaga (L)</t>
  </si>
  <si>
    <t>Röstitud kapsas, porgand, kaalikas</t>
  </si>
  <si>
    <t>Suvikõrvits, hernes, kaalikas</t>
  </si>
  <si>
    <t>Kanasupp nuudlitega(G)</t>
  </si>
  <si>
    <t>Puuviljatarretis vahukoorega (L)</t>
  </si>
  <si>
    <t>Lillkapsas (PRIA)</t>
  </si>
  <si>
    <r>
      <t xml:space="preserve">Jogurti-ürdimarinaadis poolkoib </t>
    </r>
    <r>
      <rPr>
        <b/>
        <sz val="12"/>
        <color rgb="FF000000"/>
        <rFont val="Calibri"/>
        <family val="2"/>
        <charset val="186"/>
      </rPr>
      <t>PT</t>
    </r>
    <r>
      <rPr>
        <sz val="12"/>
        <color indexed="8"/>
        <rFont val="Calibri"/>
        <family val="2"/>
      </rPr>
      <t xml:space="preserve"> </t>
    </r>
  </si>
  <si>
    <t>Ratatouille</t>
  </si>
  <si>
    <r>
      <t xml:space="preserve">Kooreklops (L) </t>
    </r>
    <r>
      <rPr>
        <b/>
        <sz val="12"/>
        <rFont val="Calibri"/>
        <family val="2"/>
      </rPr>
      <t>PT</t>
    </r>
  </si>
  <si>
    <r>
      <t xml:space="preserve">Kanakintsuliha koorekastmes porruga  (L) </t>
    </r>
    <r>
      <rPr>
        <b/>
        <sz val="12"/>
        <rFont val="Calibri"/>
        <family val="2"/>
      </rPr>
      <t>PT</t>
    </r>
  </si>
  <si>
    <t>Värskekapsa-porgandisalat</t>
  </si>
  <si>
    <t>Kapsasalat porruga</t>
  </si>
  <si>
    <t>Peedisalat</t>
  </si>
  <si>
    <t>Ploom (PRIA)</t>
  </si>
  <si>
    <r>
      <t>Köögivilja kotlet (G)</t>
    </r>
    <r>
      <rPr>
        <b/>
        <sz val="12"/>
        <rFont val="Calibri"/>
        <family val="2"/>
        <scheme val="minor"/>
      </rPr>
      <t>PT</t>
    </r>
  </si>
  <si>
    <r>
      <t>Kartuli-suvikõrvitsa vorm (G, L)</t>
    </r>
    <r>
      <rPr>
        <b/>
        <sz val="12"/>
        <rFont val="Calibri"/>
        <family val="2"/>
      </rPr>
      <t xml:space="preserve"> PT</t>
    </r>
  </si>
  <si>
    <t>Kapsasalat suvikõrvitsaga</t>
  </si>
  <si>
    <t>Bolognese kaste</t>
  </si>
  <si>
    <t>Kana-peekonikaste(G;L)</t>
  </si>
  <si>
    <t>Peet ja bataat vahemere ürtidega, röstitud</t>
  </si>
  <si>
    <t>Hiina kapsa salat roheliste ubadega</t>
  </si>
  <si>
    <t>Lillkapsas, paprika, roheline sibul</t>
  </si>
  <si>
    <t>Hapukapsasupp sealihaga(G)</t>
  </si>
  <si>
    <t>Kissell kuivatatud puuviljadest kohupiimavahuga(G;L)</t>
  </si>
  <si>
    <t>Guljašš-supp paprikaga</t>
  </si>
  <si>
    <t>Lõhe-koorekastmes porru ja tilliga(G;L)</t>
  </si>
  <si>
    <t>Ahjuliha tomatikastmes</t>
  </si>
  <si>
    <t xml:space="preserve">Tatar, keedetud </t>
  </si>
  <si>
    <t>Mais-hernes-aeduba, aurutatud</t>
  </si>
  <si>
    <t>Nuikapsas, punased oad, hapukurk</t>
  </si>
  <si>
    <t>Hiina kapsa salat brokkoliga</t>
  </si>
  <si>
    <t>Porgandisalat apelsinimahlaga</t>
  </si>
  <si>
    <r>
      <t xml:space="preserve">Karrikastmes  juustupallid </t>
    </r>
    <r>
      <rPr>
        <b/>
        <sz val="12"/>
        <rFont val="Calibri"/>
        <family val="2"/>
      </rPr>
      <t>PT</t>
    </r>
    <r>
      <rPr>
        <sz val="12"/>
        <rFont val="Calibri"/>
        <family val="2"/>
      </rPr>
      <t xml:space="preserve"> (G, L)</t>
    </r>
  </si>
  <si>
    <t>Tomatine riisiroog aedviljade ja hakklihaga</t>
  </si>
  <si>
    <t>Kanapasta pesto ja brokkoliga(G)</t>
  </si>
  <si>
    <t>Pasta pesto ja brokkoliga(G, L)</t>
  </si>
  <si>
    <t>Kana-suvikõrvitsa ahjupasta (G)</t>
  </si>
  <si>
    <t>Kurzeme strooganov (G, L)</t>
  </si>
  <si>
    <t>Kanakaste paprikaga (G, L)</t>
  </si>
  <si>
    <t xml:space="preserve">Hiina kapsa-ananassisalat </t>
  </si>
  <si>
    <t>Punapeedisalat küüslauguga</t>
  </si>
  <si>
    <t>Porgand, hernes, porrulauk</t>
  </si>
  <si>
    <t>Läätse strooganov (G, L)</t>
  </si>
  <si>
    <t>Ukraina borš roheliste ubadega</t>
  </si>
  <si>
    <t>Ahjukanakints tomatikastmes</t>
  </si>
  <si>
    <t>Pasta(G)</t>
  </si>
  <si>
    <t>Kapsas,porgand röstitud</t>
  </si>
  <si>
    <t>Tatar, aurutatud (G)</t>
  </si>
  <si>
    <t>Kapsa-tatrahautis seentega</t>
  </si>
  <si>
    <t>Tar-tar kaste</t>
  </si>
  <si>
    <t>Sealihahautis punaste ubadega</t>
  </si>
  <si>
    <t>Marineeritud kurk, mais, spinat</t>
  </si>
  <si>
    <t>Suvikõrvits, kikerhernes, lillkapsas</t>
  </si>
  <si>
    <t>Peet, aeduba,valge redis</t>
  </si>
  <si>
    <t>Koolilõuna Hiiu 28.10.-01.11.24</t>
  </si>
  <si>
    <t>Veiselihahautis tomati ja rosmariiniga</t>
  </si>
  <si>
    <t>Kanastrogonov seenetega (G, L)</t>
  </si>
  <si>
    <t>Selge kalasupp riisiga</t>
  </si>
  <si>
    <t xml:space="preserve">Koolilõuna 04.-08.11.24  </t>
  </si>
  <si>
    <t>Röstitud peet köömnetega</t>
  </si>
  <si>
    <t>Külm kaste tilliga (G, L)</t>
  </si>
  <si>
    <t>Porgandi ananassisalat</t>
  </si>
  <si>
    <t>Koolilõuna 18.-22.11.24 Hiiu kool</t>
  </si>
  <si>
    <t>Punase kapsa-õunasalat</t>
  </si>
  <si>
    <t xml:space="preserve">Kaalikas (PRIA) </t>
  </si>
  <si>
    <t>Marineeritud peet,  uba, punane sibul</t>
  </si>
  <si>
    <t>Koolilõuna Hiiu 11.-15.11..24</t>
  </si>
  <si>
    <t>Sealiha-sinepikaste(G;L)</t>
  </si>
  <si>
    <t>Ahjujuurviljad ürtidega</t>
  </si>
  <si>
    <t>Värskekapsasupp sealihaga</t>
  </si>
  <si>
    <t>Värskekapsa-läätsesupp veiselihaga</t>
  </si>
  <si>
    <t>Mannavaht piimaga(L)</t>
  </si>
  <si>
    <r>
      <t xml:space="preserve">Küpsetatud kanakitsuliha magus-hapus-kastmes </t>
    </r>
    <r>
      <rPr>
        <b/>
        <sz val="12"/>
        <color rgb="FF000000"/>
        <rFont val="Calibri"/>
        <family val="2"/>
        <charset val="186"/>
      </rPr>
      <t>PT</t>
    </r>
    <r>
      <rPr>
        <sz val="12"/>
        <color indexed="8"/>
        <rFont val="Calibri"/>
        <family val="2"/>
        <charset val="186"/>
      </rPr>
      <t xml:space="preserve"> </t>
    </r>
  </si>
  <si>
    <r>
      <t xml:space="preserve">Ahjuliha sibulakastmes </t>
    </r>
    <r>
      <rPr>
        <b/>
        <sz val="12"/>
        <color rgb="FF000000"/>
        <rFont val="Calibri"/>
        <family val="2"/>
        <charset val="186"/>
      </rPr>
      <t xml:space="preserve">PT </t>
    </r>
  </si>
  <si>
    <r>
      <t xml:space="preserve">Falafel </t>
    </r>
    <r>
      <rPr>
        <b/>
        <sz val="12"/>
        <rFont val="Calibri"/>
        <family val="2"/>
      </rPr>
      <t xml:space="preserve">PT </t>
    </r>
    <r>
      <rPr>
        <sz val="12"/>
        <rFont val="Calibri"/>
        <family val="2"/>
        <charset val="186"/>
      </rPr>
      <t>magushapus kastmes</t>
    </r>
  </si>
  <si>
    <r>
      <t xml:space="preserve">Pikkpoiss veisehakklihast edviljadega (G, L) </t>
    </r>
    <r>
      <rPr>
        <b/>
        <sz val="12"/>
        <color rgb="FF000000"/>
        <rFont val="Calibri"/>
        <family val="2"/>
      </rPr>
      <t>PT</t>
    </r>
  </si>
  <si>
    <t>Röstitud kaalikas, porgand, sibul</t>
  </si>
  <si>
    <t>Hiina kapsa salat tomatiga</t>
  </si>
  <si>
    <t>Kapsa salat maisiga</t>
  </si>
  <si>
    <t>Lillkapsas, paprika, kikerhened</t>
  </si>
  <si>
    <t>Läätse-köögiviljasupp</t>
  </si>
  <si>
    <t>Praetud aedoad ja pastinaak seesami seemnetega</t>
  </si>
  <si>
    <t>Külm kaste ürtidega</t>
  </si>
  <si>
    <t>Porgand, mais, riivitud kaalikas mahlaga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</si>
</sst>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9" x14ac:knownFonts="1">
    <font>
      <sz val="11"/>
      <color theme="1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27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49" fontId="3" fillId="0" borderId="0" xfId="0" applyNumberFormat="1" applyFont="1" applyAlignment="1">
      <alignment wrapText="1"/>
    </xf>
    <xf numFmtId="2" fontId="11" fillId="0" borderId="0" xfId="0" applyNumberFormat="1" applyFont="1" applyAlignment="1">
      <alignment horizontal="right" wrapText="1"/>
    </xf>
    <xf numFmtId="49" fontId="3" fillId="0" borderId="2" xfId="0" applyNumberFormat="1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2" fontId="7" fillId="0" borderId="2" xfId="0" applyNumberFormat="1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2" fontId="7" fillId="0" borderId="2" xfId="0" applyNumberFormat="1" applyFont="1" applyBorder="1" applyAlignment="1">
      <alignment horizontal="right" wrapText="1"/>
    </xf>
    <xf numFmtId="49" fontId="9" fillId="0" borderId="2" xfId="0" applyNumberFormat="1" applyFont="1" applyBorder="1" applyAlignment="1">
      <alignment wrapText="1"/>
    </xf>
    <xf numFmtId="49" fontId="3" fillId="4" borderId="2" xfId="0" applyNumberFormat="1" applyFont="1" applyFill="1" applyBorder="1" applyAlignment="1">
      <alignment wrapText="1"/>
    </xf>
    <xf numFmtId="49" fontId="10" fillId="4" borderId="2" xfId="0" applyNumberFormat="1" applyFont="1" applyFill="1" applyBorder="1" applyAlignment="1">
      <alignment horizontal="right" wrapText="1"/>
    </xf>
    <xf numFmtId="49" fontId="7" fillId="0" borderId="4" xfId="0" applyNumberFormat="1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7" fillId="2" borderId="6" xfId="0" applyNumberFormat="1" applyFont="1" applyFill="1" applyBorder="1" applyAlignment="1">
      <alignment wrapText="1"/>
    </xf>
    <xf numFmtId="2" fontId="7" fillId="2" borderId="6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7" fillId="2" borderId="4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2" borderId="6" xfId="0" applyFont="1" applyFill="1" applyBorder="1"/>
    <xf numFmtId="0" fontId="17" fillId="0" borderId="6" xfId="0" applyFont="1" applyBorder="1" applyAlignment="1">
      <alignment horizontal="center" vertical="center" wrapText="1"/>
    </xf>
    <xf numFmtId="0" fontId="18" fillId="0" borderId="0" xfId="0" applyFont="1"/>
    <xf numFmtId="0" fontId="18" fillId="0" borderId="6" xfId="0" applyFont="1" applyBorder="1"/>
    <xf numFmtId="49" fontId="20" fillId="0" borderId="6" xfId="0" applyNumberFormat="1" applyFont="1" applyBorder="1" applyAlignment="1">
      <alignment wrapText="1"/>
    </xf>
    <xf numFmtId="49" fontId="15" fillId="4" borderId="6" xfId="0" applyNumberFormat="1" applyFont="1" applyFill="1" applyBorder="1" applyAlignment="1">
      <alignment wrapText="1"/>
    </xf>
    <xf numFmtId="2" fontId="13" fillId="4" borderId="6" xfId="0" applyNumberFormat="1" applyFont="1" applyFill="1" applyBorder="1" applyAlignment="1">
      <alignment wrapText="1"/>
    </xf>
    <xf numFmtId="2" fontId="14" fillId="4" borderId="6" xfId="0" applyNumberFormat="1" applyFont="1" applyFill="1" applyBorder="1" applyAlignment="1">
      <alignment wrapText="1"/>
    </xf>
    <xf numFmtId="49" fontId="15" fillId="0" borderId="6" xfId="0" applyNumberFormat="1" applyFont="1" applyBorder="1" applyAlignment="1">
      <alignment wrapText="1"/>
    </xf>
    <xf numFmtId="49" fontId="20" fillId="4" borderId="6" xfId="0" applyNumberFormat="1" applyFont="1" applyFill="1" applyBorder="1" applyAlignment="1">
      <alignment wrapText="1"/>
    </xf>
    <xf numFmtId="0" fontId="17" fillId="0" borderId="6" xfId="0" applyFont="1" applyBorder="1"/>
    <xf numFmtId="2" fontId="10" fillId="0" borderId="0" xfId="0" applyNumberFormat="1" applyFont="1" applyAlignment="1">
      <alignment horizontal="right" wrapText="1"/>
    </xf>
    <xf numFmtId="0" fontId="19" fillId="0" borderId="0" xfId="0" applyFont="1"/>
    <xf numFmtId="0" fontId="21" fillId="0" borderId="0" xfId="0" applyFont="1"/>
    <xf numFmtId="0" fontId="18" fillId="2" borderId="6" xfId="0" applyFont="1" applyFill="1" applyBorder="1"/>
    <xf numFmtId="49" fontId="20" fillId="2" borderId="6" xfId="0" applyNumberFormat="1" applyFont="1" applyFill="1" applyBorder="1" applyAlignment="1">
      <alignment wrapText="1"/>
    </xf>
    <xf numFmtId="2" fontId="20" fillId="0" borderId="2" xfId="0" applyNumberFormat="1" applyFont="1" applyBorder="1" applyAlignment="1">
      <alignment wrapText="1"/>
    </xf>
    <xf numFmtId="49" fontId="20" fillId="0" borderId="2" xfId="0" applyNumberFormat="1" applyFont="1" applyBorder="1" applyAlignment="1">
      <alignment wrapText="1"/>
    </xf>
    <xf numFmtId="49" fontId="20" fillId="4" borderId="2" xfId="0" applyNumberFormat="1" applyFont="1" applyFill="1" applyBorder="1" applyAlignment="1">
      <alignment wrapText="1"/>
    </xf>
    <xf numFmtId="49" fontId="22" fillId="0" borderId="2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49" fontId="15" fillId="4" borderId="2" xfId="0" applyNumberFormat="1" applyFont="1" applyFill="1" applyBorder="1" applyAlignment="1">
      <alignment wrapText="1"/>
    </xf>
    <xf numFmtId="2" fontId="14" fillId="4" borderId="4" xfId="0" applyNumberFormat="1" applyFont="1" applyFill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7" fillId="0" borderId="8" xfId="0" applyNumberFormat="1" applyFont="1" applyBorder="1" applyAlignment="1">
      <alignment wrapText="1"/>
    </xf>
    <xf numFmtId="0" fontId="22" fillId="0" borderId="7" xfId="0" applyFont="1" applyBorder="1" applyAlignment="1">
      <alignment vertical="center"/>
    </xf>
    <xf numFmtId="2" fontId="18" fillId="0" borderId="6" xfId="0" applyNumberFormat="1" applyFont="1" applyBorder="1" applyAlignment="1">
      <alignment wrapText="1"/>
    </xf>
    <xf numFmtId="49" fontId="7" fillId="2" borderId="2" xfId="0" applyNumberFormat="1" applyFont="1" applyFill="1" applyBorder="1" applyAlignment="1">
      <alignment wrapText="1"/>
    </xf>
    <xf numFmtId="2" fontId="20" fillId="0" borderId="13" xfId="0" applyNumberFormat="1" applyFont="1" applyBorder="1" applyAlignment="1">
      <alignment wrapText="1"/>
    </xf>
    <xf numFmtId="2" fontId="20" fillId="0" borderId="13" xfId="0" applyNumberFormat="1" applyFont="1" applyBorder="1" applyAlignment="1">
      <alignment horizontal="right" wrapText="1"/>
    </xf>
    <xf numFmtId="2" fontId="20" fillId="0" borderId="12" xfId="0" applyNumberFormat="1" applyFont="1" applyBorder="1" applyAlignment="1">
      <alignment wrapText="1"/>
    </xf>
    <xf numFmtId="49" fontId="10" fillId="4" borderId="14" xfId="0" applyNumberFormat="1" applyFont="1" applyFill="1" applyBorder="1" applyAlignment="1">
      <alignment horizontal="right" wrapText="1"/>
    </xf>
    <xf numFmtId="49" fontId="20" fillId="0" borderId="14" xfId="0" applyNumberFormat="1" applyFont="1" applyBorder="1" applyAlignment="1">
      <alignment wrapText="1"/>
    </xf>
    <xf numFmtId="49" fontId="20" fillId="2" borderId="14" xfId="0" applyNumberFormat="1" applyFont="1" applyFill="1" applyBorder="1" applyAlignment="1">
      <alignment wrapText="1"/>
    </xf>
    <xf numFmtId="2" fontId="20" fillId="2" borderId="13" xfId="0" applyNumberFormat="1" applyFont="1" applyFill="1" applyBorder="1" applyAlignment="1">
      <alignment wrapText="1"/>
    </xf>
    <xf numFmtId="49" fontId="20" fillId="0" borderId="15" xfId="0" applyNumberFormat="1" applyFont="1" applyBorder="1" applyAlignment="1">
      <alignment wrapText="1"/>
    </xf>
    <xf numFmtId="0" fontId="18" fillId="0" borderId="11" xfId="0" applyFont="1" applyBorder="1"/>
    <xf numFmtId="49" fontId="20" fillId="0" borderId="11" xfId="0" applyNumberFormat="1" applyFont="1" applyBorder="1" applyAlignment="1">
      <alignment wrapText="1"/>
    </xf>
    <xf numFmtId="49" fontId="20" fillId="3" borderId="14" xfId="0" applyNumberFormat="1" applyFont="1" applyFill="1" applyBorder="1" applyAlignment="1">
      <alignment wrapText="1"/>
    </xf>
    <xf numFmtId="2" fontId="20" fillId="0" borderId="17" xfId="0" applyNumberFormat="1" applyFont="1" applyBorder="1" applyAlignment="1">
      <alignment wrapText="1"/>
    </xf>
    <xf numFmtId="2" fontId="7" fillId="0" borderId="17" xfId="0" applyNumberFormat="1" applyFont="1" applyBorder="1" applyAlignment="1">
      <alignment wrapText="1"/>
    </xf>
    <xf numFmtId="2" fontId="11" fillId="4" borderId="19" xfId="0" applyNumberFormat="1" applyFont="1" applyFill="1" applyBorder="1" applyAlignment="1">
      <alignment wrapText="1"/>
    </xf>
    <xf numFmtId="2" fontId="5" fillId="0" borderId="16" xfId="0" applyNumberFormat="1" applyFont="1" applyBorder="1"/>
    <xf numFmtId="2" fontId="20" fillId="0" borderId="20" xfId="0" applyNumberFormat="1" applyFont="1" applyBorder="1" applyAlignment="1">
      <alignment wrapText="1"/>
    </xf>
    <xf numFmtId="2" fontId="20" fillId="2" borderId="21" xfId="0" applyNumberFormat="1" applyFont="1" applyFill="1" applyBorder="1" applyAlignment="1">
      <alignment wrapText="1"/>
    </xf>
    <xf numFmtId="2" fontId="20" fillId="2" borderId="22" xfId="0" applyNumberFormat="1" applyFont="1" applyFill="1" applyBorder="1" applyAlignment="1">
      <alignment wrapText="1"/>
    </xf>
    <xf numFmtId="2" fontId="20" fillId="2" borderId="23" xfId="0" applyNumberFormat="1" applyFont="1" applyFill="1" applyBorder="1" applyAlignment="1">
      <alignment wrapText="1"/>
    </xf>
    <xf numFmtId="0" fontId="18" fillId="0" borderId="16" xfId="0" applyFont="1" applyBorder="1"/>
    <xf numFmtId="49" fontId="3" fillId="4" borderId="4" xfId="0" applyNumberFormat="1" applyFont="1" applyFill="1" applyBorder="1" applyAlignment="1">
      <alignment wrapText="1"/>
    </xf>
    <xf numFmtId="49" fontId="10" fillId="4" borderId="4" xfId="0" applyNumberFormat="1" applyFont="1" applyFill="1" applyBorder="1" applyAlignment="1">
      <alignment horizontal="right" wrapText="1"/>
    </xf>
    <xf numFmtId="2" fontId="5" fillId="4" borderId="25" xfId="0" applyNumberFormat="1" applyFont="1" applyFill="1" applyBorder="1" applyAlignment="1">
      <alignment wrapText="1"/>
    </xf>
    <xf numFmtId="49" fontId="3" fillId="2" borderId="24" xfId="0" applyNumberFormat="1" applyFont="1" applyFill="1" applyBorder="1" applyAlignment="1">
      <alignment wrapText="1"/>
    </xf>
    <xf numFmtId="2" fontId="5" fillId="2" borderId="16" xfId="0" applyNumberFormat="1" applyFont="1" applyFill="1" applyBorder="1" applyAlignment="1">
      <alignment wrapText="1"/>
    </xf>
    <xf numFmtId="2" fontId="5" fillId="4" borderId="4" xfId="0" applyNumberFormat="1" applyFont="1" applyFill="1" applyBorder="1" applyAlignment="1">
      <alignment wrapText="1"/>
    </xf>
    <xf numFmtId="2" fontId="11" fillId="4" borderId="4" xfId="0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left" wrapText="1"/>
    </xf>
    <xf numFmtId="0" fontId="6" fillId="0" borderId="0" xfId="0" applyFont="1"/>
    <xf numFmtId="0" fontId="11" fillId="0" borderId="0" xfId="0" applyFont="1"/>
    <xf numFmtId="2" fontId="13" fillId="4" borderId="4" xfId="0" applyNumberFormat="1" applyFont="1" applyFill="1" applyBorder="1" applyAlignment="1">
      <alignment wrapText="1"/>
    </xf>
    <xf numFmtId="49" fontId="15" fillId="4" borderId="4" xfId="0" applyNumberFormat="1" applyFont="1" applyFill="1" applyBorder="1" applyAlignment="1">
      <alignment wrapText="1"/>
    </xf>
    <xf numFmtId="2" fontId="13" fillId="0" borderId="6" xfId="0" applyNumberFormat="1" applyFont="1" applyBorder="1"/>
    <xf numFmtId="2" fontId="11" fillId="0" borderId="16" xfId="0" applyNumberFormat="1" applyFont="1" applyBorder="1"/>
    <xf numFmtId="49" fontId="20" fillId="0" borderId="16" xfId="0" applyNumberFormat="1" applyFont="1" applyBorder="1" applyAlignment="1">
      <alignment wrapText="1"/>
    </xf>
    <xf numFmtId="2" fontId="7" fillId="0" borderId="8" xfId="0" applyNumberFormat="1" applyFont="1" applyBorder="1" applyAlignment="1">
      <alignment wrapText="1"/>
    </xf>
    <xf numFmtId="0" fontId="6" fillId="0" borderId="28" xfId="0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wrapText="1"/>
    </xf>
    <xf numFmtId="2" fontId="7" fillId="2" borderId="16" xfId="0" applyNumberFormat="1" applyFont="1" applyFill="1" applyBorder="1" applyAlignment="1">
      <alignment wrapText="1"/>
    </xf>
    <xf numFmtId="2" fontId="20" fillId="0" borderId="16" xfId="0" applyNumberFormat="1" applyFont="1" applyBorder="1" applyAlignment="1">
      <alignment wrapText="1"/>
    </xf>
    <xf numFmtId="2" fontId="7" fillId="0" borderId="16" xfId="0" applyNumberFormat="1" applyFont="1" applyBorder="1" applyAlignment="1">
      <alignment wrapText="1"/>
    </xf>
    <xf numFmtId="49" fontId="20" fillId="0" borderId="18" xfId="0" applyNumberFormat="1" applyFont="1" applyBorder="1" applyAlignment="1">
      <alignment wrapText="1"/>
    </xf>
    <xf numFmtId="2" fontId="20" fillId="0" borderId="29" xfId="0" applyNumberFormat="1" applyFont="1" applyBorder="1" applyAlignment="1">
      <alignment wrapText="1"/>
    </xf>
    <xf numFmtId="2" fontId="20" fillId="2" borderId="6" xfId="0" applyNumberFormat="1" applyFont="1" applyFill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wrapText="1"/>
    </xf>
    <xf numFmtId="49" fontId="19" fillId="2" borderId="31" xfId="0" applyNumberFormat="1" applyFont="1" applyFill="1" applyBorder="1" applyAlignment="1">
      <alignment wrapText="1"/>
    </xf>
    <xf numFmtId="2" fontId="19" fillId="0" borderId="36" xfId="0" applyNumberFormat="1" applyFont="1" applyBorder="1" applyAlignment="1">
      <alignment wrapText="1"/>
    </xf>
    <xf numFmtId="2" fontId="19" fillId="2" borderId="36" xfId="0" applyNumberFormat="1" applyFont="1" applyFill="1" applyBorder="1" applyAlignment="1">
      <alignment wrapText="1"/>
    </xf>
    <xf numFmtId="49" fontId="19" fillId="0" borderId="31" xfId="0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7" fillId="0" borderId="3" xfId="0" applyNumberFormat="1" applyFont="1" applyBorder="1" applyAlignment="1">
      <alignment wrapText="1"/>
    </xf>
    <xf numFmtId="2" fontId="7" fillId="0" borderId="3" xfId="0" applyNumberFormat="1" applyFont="1" applyBorder="1" applyAlignment="1">
      <alignment wrapText="1"/>
    </xf>
    <xf numFmtId="0" fontId="13" fillId="0" borderId="6" xfId="0" applyFont="1" applyBorder="1"/>
    <xf numFmtId="2" fontId="19" fillId="2" borderId="6" xfId="0" applyNumberFormat="1" applyFont="1" applyFill="1" applyBorder="1" applyAlignment="1">
      <alignment wrapText="1"/>
    </xf>
    <xf numFmtId="0" fontId="17" fillId="0" borderId="33" xfId="0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wrapText="1"/>
    </xf>
    <xf numFmtId="2" fontId="20" fillId="0" borderId="36" xfId="0" applyNumberFormat="1" applyFont="1" applyBorder="1" applyAlignment="1">
      <alignment wrapText="1"/>
    </xf>
    <xf numFmtId="2" fontId="20" fillId="2" borderId="36" xfId="0" applyNumberFormat="1" applyFont="1" applyFill="1" applyBorder="1" applyAlignment="1">
      <alignment wrapText="1"/>
    </xf>
    <xf numFmtId="2" fontId="20" fillId="0" borderId="36" xfId="0" applyNumberFormat="1" applyFont="1" applyBorder="1" applyAlignment="1">
      <alignment horizontal="right" wrapText="1"/>
    </xf>
    <xf numFmtId="49" fontId="20" fillId="0" borderId="33" xfId="0" applyNumberFormat="1" applyFont="1" applyBorder="1" applyAlignment="1">
      <alignment wrapText="1"/>
    </xf>
    <xf numFmtId="2" fontId="20" fillId="0" borderId="34" xfId="0" applyNumberFormat="1" applyFont="1" applyBorder="1" applyAlignment="1">
      <alignment wrapText="1"/>
    </xf>
    <xf numFmtId="49" fontId="15" fillId="0" borderId="30" xfId="0" applyNumberFormat="1" applyFont="1" applyBorder="1" applyAlignment="1">
      <alignment wrapText="1"/>
    </xf>
    <xf numFmtId="49" fontId="15" fillId="4" borderId="30" xfId="0" applyNumberFormat="1" applyFont="1" applyFill="1" applyBorder="1" applyAlignment="1">
      <alignment wrapText="1"/>
    </xf>
    <xf numFmtId="2" fontId="13" fillId="4" borderId="2" xfId="0" applyNumberFormat="1" applyFont="1" applyFill="1" applyBorder="1" applyAlignment="1">
      <alignment wrapText="1"/>
    </xf>
    <xf numFmtId="2" fontId="14" fillId="4" borderId="2" xfId="0" applyNumberFormat="1" applyFont="1" applyFill="1" applyBorder="1" applyAlignment="1">
      <alignment wrapText="1"/>
    </xf>
    <xf numFmtId="49" fontId="10" fillId="0" borderId="30" xfId="0" applyNumberFormat="1" applyFont="1" applyBorder="1" applyAlignment="1">
      <alignment wrapText="1"/>
    </xf>
    <xf numFmtId="2" fontId="19" fillId="0" borderId="6" xfId="0" applyNumberFormat="1" applyFont="1" applyBorder="1"/>
    <xf numFmtId="2" fontId="20" fillId="2" borderId="34" xfId="0" applyNumberFormat="1" applyFont="1" applyFill="1" applyBorder="1" applyAlignment="1">
      <alignment wrapText="1"/>
    </xf>
    <xf numFmtId="49" fontId="15" fillId="0" borderId="33" xfId="0" applyNumberFormat="1" applyFont="1" applyBorder="1" applyAlignment="1">
      <alignment wrapText="1"/>
    </xf>
    <xf numFmtId="0" fontId="19" fillId="0" borderId="7" xfId="0" applyFont="1" applyBorder="1"/>
    <xf numFmtId="49" fontId="20" fillId="2" borderId="31" xfId="0" applyNumberFormat="1" applyFont="1" applyFill="1" applyBorder="1" applyAlignment="1">
      <alignment wrapText="1"/>
    </xf>
    <xf numFmtId="165" fontId="20" fillId="2" borderId="6" xfId="0" applyNumberFormat="1" applyFont="1" applyFill="1" applyBorder="1" applyAlignment="1">
      <alignment wrapText="1"/>
    </xf>
    <xf numFmtId="49" fontId="20" fillId="0" borderId="30" xfId="0" applyNumberFormat="1" applyFont="1" applyBorder="1" applyAlignment="1">
      <alignment wrapText="1"/>
    </xf>
    <xf numFmtId="49" fontId="20" fillId="4" borderId="30" xfId="0" applyNumberFormat="1" applyFont="1" applyFill="1" applyBorder="1" applyAlignment="1">
      <alignment wrapText="1"/>
    </xf>
    <xf numFmtId="2" fontId="20" fillId="0" borderId="8" xfId="0" applyNumberFormat="1" applyFont="1" applyBorder="1" applyAlignment="1">
      <alignment wrapText="1"/>
    </xf>
    <xf numFmtId="2" fontId="14" fillId="4" borderId="28" xfId="0" applyNumberFormat="1" applyFont="1" applyFill="1" applyBorder="1" applyAlignment="1">
      <alignment wrapText="1"/>
    </xf>
    <xf numFmtId="164" fontId="14" fillId="0" borderId="2" xfId="0" applyNumberFormat="1" applyFont="1" applyBorder="1" applyAlignment="1">
      <alignment horizontal="right"/>
    </xf>
    <xf numFmtId="165" fontId="20" fillId="0" borderId="6" xfId="0" applyNumberFormat="1" applyFont="1" applyBorder="1" applyAlignment="1">
      <alignment wrapText="1"/>
    </xf>
    <xf numFmtId="165" fontId="20" fillId="2" borderId="36" xfId="0" applyNumberFormat="1" applyFont="1" applyFill="1" applyBorder="1" applyAlignment="1">
      <alignment wrapText="1"/>
    </xf>
    <xf numFmtId="49" fontId="10" fillId="4" borderId="31" xfId="0" applyNumberFormat="1" applyFont="1" applyFill="1" applyBorder="1" applyAlignment="1">
      <alignment horizontal="right" wrapText="1"/>
    </xf>
    <xf numFmtId="0" fontId="19" fillId="0" borderId="35" xfId="0" applyFont="1" applyBorder="1"/>
    <xf numFmtId="0" fontId="13" fillId="2" borderId="6" xfId="0" applyFont="1" applyFill="1" applyBorder="1"/>
    <xf numFmtId="2" fontId="20" fillId="2" borderId="36" xfId="0" applyNumberFormat="1" applyFont="1" applyFill="1" applyBorder="1" applyAlignment="1">
      <alignment horizontal="right" wrapText="1"/>
    </xf>
    <xf numFmtId="49" fontId="20" fillId="4" borderId="33" xfId="0" applyNumberFormat="1" applyFont="1" applyFill="1" applyBorder="1" applyAlignment="1">
      <alignment wrapText="1"/>
    </xf>
    <xf numFmtId="49" fontId="10" fillId="4" borderId="32" xfId="0" applyNumberFormat="1" applyFont="1" applyFill="1" applyBorder="1" applyAlignment="1">
      <alignment horizontal="right" wrapText="1"/>
    </xf>
    <xf numFmtId="2" fontId="13" fillId="4" borderId="33" xfId="0" applyNumberFormat="1" applyFont="1" applyFill="1" applyBorder="1" applyAlignment="1">
      <alignment wrapText="1"/>
    </xf>
    <xf numFmtId="2" fontId="14" fillId="4" borderId="33" xfId="0" applyNumberFormat="1" applyFont="1" applyFill="1" applyBorder="1" applyAlignment="1">
      <alignment wrapText="1"/>
    </xf>
    <xf numFmtId="165" fontId="19" fillId="2" borderId="36" xfId="0" applyNumberFormat="1" applyFont="1" applyFill="1" applyBorder="1" applyAlignment="1">
      <alignment wrapText="1"/>
    </xf>
    <xf numFmtId="49" fontId="20" fillId="2" borderId="37" xfId="0" applyNumberFormat="1" applyFont="1" applyFill="1" applyBorder="1" applyAlignment="1">
      <alignment wrapText="1"/>
    </xf>
    <xf numFmtId="165" fontId="20" fillId="0" borderId="40" xfId="0" applyNumberFormat="1" applyFont="1" applyBorder="1" applyAlignment="1">
      <alignment wrapText="1"/>
    </xf>
    <xf numFmtId="165" fontId="20" fillId="2" borderId="41" xfId="0" applyNumberFormat="1" applyFont="1" applyFill="1" applyBorder="1" applyAlignment="1">
      <alignment wrapText="1"/>
    </xf>
    <xf numFmtId="0" fontId="18" fillId="0" borderId="41" xfId="0" applyFont="1" applyBorder="1"/>
    <xf numFmtId="0" fontId="18" fillId="2" borderId="41" xfId="0" applyFont="1" applyFill="1" applyBorder="1"/>
    <xf numFmtId="49" fontId="19" fillId="0" borderId="27" xfId="0" applyNumberFormat="1" applyFont="1" applyBorder="1" applyAlignment="1">
      <alignment wrapText="1"/>
    </xf>
    <xf numFmtId="165" fontId="20" fillId="0" borderId="42" xfId="0" applyNumberFormat="1" applyFont="1" applyBorder="1" applyAlignment="1">
      <alignment wrapText="1"/>
    </xf>
    <xf numFmtId="165" fontId="20" fillId="2" borderId="42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wrapText="1"/>
    </xf>
    <xf numFmtId="49" fontId="20" fillId="2" borderId="31" xfId="0" applyNumberFormat="1" applyFont="1" applyFill="1" applyBorder="1"/>
    <xf numFmtId="49" fontId="19" fillId="2" borderId="6" xfId="0" applyNumberFormat="1" applyFont="1" applyFill="1" applyBorder="1" applyAlignment="1">
      <alignment wrapText="1"/>
    </xf>
    <xf numFmtId="49" fontId="9" fillId="2" borderId="2" xfId="0" applyNumberFormat="1" applyFont="1" applyFill="1" applyBorder="1" applyAlignment="1">
      <alignment wrapText="1"/>
    </xf>
    <xf numFmtId="49" fontId="20" fillId="2" borderId="18" xfId="0" applyNumberFormat="1" applyFont="1" applyFill="1" applyBorder="1" applyAlignment="1">
      <alignment wrapText="1"/>
    </xf>
    <xf numFmtId="2" fontId="20" fillId="2" borderId="3" xfId="0" applyNumberFormat="1" applyFont="1" applyFill="1" applyBorder="1" applyAlignment="1">
      <alignment wrapText="1"/>
    </xf>
    <xf numFmtId="49" fontId="20" fillId="2" borderId="32" xfId="0" applyNumberFormat="1" applyFont="1" applyFill="1" applyBorder="1" applyAlignment="1">
      <alignment wrapText="1"/>
    </xf>
    <xf numFmtId="49" fontId="19" fillId="2" borderId="3" xfId="0" applyNumberFormat="1" applyFont="1" applyFill="1" applyBorder="1" applyAlignment="1">
      <alignment wrapText="1"/>
    </xf>
    <xf numFmtId="2" fontId="19" fillId="2" borderId="3" xfId="0" applyNumberFormat="1" applyFont="1" applyFill="1" applyBorder="1" applyAlignment="1">
      <alignment wrapText="1"/>
    </xf>
    <xf numFmtId="49" fontId="15" fillId="0" borderId="16" xfId="0" applyNumberFormat="1" applyFont="1" applyBorder="1" applyAlignment="1">
      <alignment wrapText="1"/>
    </xf>
    <xf numFmtId="49" fontId="7" fillId="0" borderId="16" xfId="0" applyNumberFormat="1" applyFont="1" applyBorder="1" applyAlignment="1">
      <alignment wrapText="1"/>
    </xf>
    <xf numFmtId="2" fontId="20" fillId="0" borderId="43" xfId="0" applyNumberFormat="1" applyFont="1" applyBorder="1" applyAlignment="1">
      <alignment wrapText="1"/>
    </xf>
    <xf numFmtId="2" fontId="20" fillId="2" borderId="43" xfId="0" applyNumberFormat="1" applyFont="1" applyFill="1" applyBorder="1" applyAlignment="1">
      <alignment wrapText="1"/>
    </xf>
    <xf numFmtId="2" fontId="25" fillId="2" borderId="36" xfId="0" applyNumberFormat="1" applyFont="1" applyFill="1" applyBorder="1" applyAlignment="1">
      <alignment wrapText="1"/>
    </xf>
    <xf numFmtId="2" fontId="20" fillId="0" borderId="44" xfId="0" applyNumberFormat="1" applyFont="1" applyBorder="1" applyAlignment="1">
      <alignment wrapText="1"/>
    </xf>
    <xf numFmtId="2" fontId="20" fillId="2" borderId="44" xfId="0" applyNumberFormat="1" applyFont="1" applyFill="1" applyBorder="1" applyAlignment="1">
      <alignment wrapText="1"/>
    </xf>
    <xf numFmtId="49" fontId="20" fillId="2" borderId="45" xfId="0" applyNumberFormat="1" applyFont="1" applyFill="1" applyBorder="1" applyAlignment="1">
      <alignment wrapText="1"/>
    </xf>
    <xf numFmtId="2" fontId="19" fillId="0" borderId="6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19" fillId="2" borderId="16" xfId="0" applyNumberFormat="1" applyFont="1" applyFill="1" applyBorder="1" applyAlignment="1">
      <alignment wrapText="1"/>
    </xf>
    <xf numFmtId="2" fontId="19" fillId="0" borderId="16" xfId="0" applyNumberFormat="1" applyFont="1" applyBorder="1" applyAlignment="1">
      <alignment wrapText="1"/>
    </xf>
    <xf numFmtId="49" fontId="19" fillId="0" borderId="6" xfId="0" applyNumberFormat="1" applyFont="1" applyBorder="1" applyAlignment="1">
      <alignment wrapText="1"/>
    </xf>
    <xf numFmtId="0" fontId="17" fillId="0" borderId="46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wrapText="1"/>
    </xf>
    <xf numFmtId="49" fontId="19" fillId="0" borderId="37" xfId="0" applyNumberFormat="1" applyFont="1" applyBorder="1" applyAlignment="1">
      <alignment wrapText="1"/>
    </xf>
    <xf numFmtId="0" fontId="18" fillId="0" borderId="47" xfId="0" applyFont="1" applyBorder="1"/>
    <xf numFmtId="2" fontId="19" fillId="0" borderId="38" xfId="0" applyNumberFormat="1" applyFont="1" applyBorder="1" applyAlignment="1">
      <alignment wrapText="1"/>
    </xf>
    <xf numFmtId="2" fontId="19" fillId="2" borderId="38" xfId="0" applyNumberFormat="1" applyFont="1" applyFill="1" applyBorder="1" applyAlignment="1">
      <alignment wrapText="1"/>
    </xf>
    <xf numFmtId="165" fontId="19" fillId="2" borderId="6" xfId="0" applyNumberFormat="1" applyFont="1" applyFill="1" applyBorder="1" applyAlignment="1">
      <alignment wrapText="1"/>
    </xf>
    <xf numFmtId="2" fontId="20" fillId="2" borderId="48" xfId="0" applyNumberFormat="1" applyFont="1" applyFill="1" applyBorder="1" applyAlignment="1">
      <alignment wrapText="1"/>
    </xf>
    <xf numFmtId="2" fontId="20" fillId="0" borderId="48" xfId="0" applyNumberFormat="1" applyFont="1" applyBorder="1" applyAlignment="1">
      <alignment wrapText="1"/>
    </xf>
    <xf numFmtId="49" fontId="20" fillId="2" borderId="50" xfId="0" applyNumberFormat="1" applyFont="1" applyFill="1" applyBorder="1" applyAlignment="1">
      <alignment wrapText="1"/>
    </xf>
    <xf numFmtId="2" fontId="20" fillId="0" borderId="51" xfId="0" applyNumberFormat="1" applyFont="1" applyBorder="1" applyAlignment="1">
      <alignment wrapText="1"/>
    </xf>
    <xf numFmtId="2" fontId="20" fillId="2" borderId="51" xfId="0" applyNumberFormat="1" applyFont="1" applyFill="1" applyBorder="1" applyAlignment="1">
      <alignment wrapText="1"/>
    </xf>
    <xf numFmtId="49" fontId="19" fillId="0" borderId="53" xfId="0" applyNumberFormat="1" applyFont="1" applyBorder="1" applyAlignment="1">
      <alignment wrapText="1"/>
    </xf>
    <xf numFmtId="49" fontId="15" fillId="0" borderId="52" xfId="0" applyNumberFormat="1" applyFont="1" applyBorder="1" applyAlignment="1">
      <alignment wrapText="1"/>
    </xf>
    <xf numFmtId="49" fontId="20" fillId="0" borderId="53" xfId="0" applyNumberFormat="1" applyFont="1" applyBorder="1" applyAlignment="1">
      <alignment wrapText="1"/>
    </xf>
    <xf numFmtId="49" fontId="7" fillId="0" borderId="49" xfId="0" applyNumberFormat="1" applyFont="1" applyBorder="1" applyAlignment="1">
      <alignment wrapText="1"/>
    </xf>
    <xf numFmtId="2" fontId="7" fillId="0" borderId="49" xfId="0" applyNumberFormat="1" applyFont="1" applyBorder="1" applyAlignment="1">
      <alignment wrapText="1"/>
    </xf>
    <xf numFmtId="49" fontId="19" fillId="0" borderId="54" xfId="0" applyNumberFormat="1" applyFont="1" applyBorder="1" applyAlignment="1">
      <alignment wrapText="1"/>
    </xf>
    <xf numFmtId="49" fontId="19" fillId="0" borderId="2" xfId="0" applyNumberFormat="1" applyFont="1" applyBorder="1" applyAlignment="1">
      <alignment wrapText="1"/>
    </xf>
    <xf numFmtId="2" fontId="19" fillId="0" borderId="2" xfId="0" applyNumberFormat="1" applyFont="1" applyBorder="1" applyAlignment="1">
      <alignment wrapText="1"/>
    </xf>
    <xf numFmtId="2" fontId="19" fillId="0" borderId="2" xfId="0" applyNumberFormat="1" applyFont="1" applyBorder="1" applyAlignment="1">
      <alignment horizontal="right" wrapText="1"/>
    </xf>
    <xf numFmtId="2" fontId="19" fillId="0" borderId="55" xfId="0" applyNumberFormat="1" applyFont="1" applyBorder="1" applyAlignment="1">
      <alignment wrapText="1"/>
    </xf>
    <xf numFmtId="2" fontId="19" fillId="2" borderId="55" xfId="0" applyNumberFormat="1" applyFont="1" applyFill="1" applyBorder="1" applyAlignment="1">
      <alignment wrapText="1"/>
    </xf>
    <xf numFmtId="0" fontId="4" fillId="0" borderId="6" xfId="0" applyFont="1" applyBorder="1"/>
    <xf numFmtId="2" fontId="19" fillId="0" borderId="58" xfId="0" applyNumberFormat="1" applyFont="1" applyBorder="1" applyAlignment="1">
      <alignment wrapText="1"/>
    </xf>
    <xf numFmtId="2" fontId="19" fillId="0" borderId="57" xfId="0" applyNumberFormat="1" applyFont="1" applyBorder="1" applyAlignment="1">
      <alignment wrapText="1"/>
    </xf>
    <xf numFmtId="49" fontId="19" fillId="0" borderId="57" xfId="0" applyNumberFormat="1" applyFont="1" applyBorder="1" applyAlignment="1">
      <alignment wrapText="1"/>
    </xf>
    <xf numFmtId="2" fontId="19" fillId="2" borderId="57" xfId="0" applyNumberFormat="1" applyFont="1" applyFill="1" applyBorder="1" applyAlignment="1">
      <alignment wrapText="1"/>
    </xf>
    <xf numFmtId="49" fontId="7" fillId="2" borderId="59" xfId="0" applyNumberFormat="1" applyFont="1" applyFill="1" applyBorder="1" applyAlignment="1">
      <alignment wrapText="1"/>
    </xf>
    <xf numFmtId="2" fontId="7" fillId="2" borderId="59" xfId="0" applyNumberFormat="1" applyFont="1" applyFill="1" applyBorder="1" applyAlignment="1">
      <alignment wrapText="1"/>
    </xf>
    <xf numFmtId="2" fontId="19" fillId="0" borderId="59" xfId="0" applyNumberFormat="1" applyFont="1" applyBorder="1" applyAlignment="1">
      <alignment wrapText="1"/>
    </xf>
    <xf numFmtId="49" fontId="19" fillId="0" borderId="59" xfId="0" applyNumberFormat="1" applyFont="1" applyBorder="1" applyAlignment="1">
      <alignment wrapText="1"/>
    </xf>
    <xf numFmtId="2" fontId="19" fillId="2" borderId="59" xfId="0" applyNumberFormat="1" applyFont="1" applyFill="1" applyBorder="1" applyAlignment="1">
      <alignment wrapText="1"/>
    </xf>
    <xf numFmtId="49" fontId="7" fillId="0" borderId="59" xfId="0" applyNumberFormat="1" applyFont="1" applyBorder="1" applyAlignment="1">
      <alignment wrapText="1"/>
    </xf>
    <xf numFmtId="2" fontId="7" fillId="0" borderId="59" xfId="0" applyNumberFormat="1" applyFont="1" applyBorder="1" applyAlignment="1">
      <alignment wrapText="1"/>
    </xf>
    <xf numFmtId="2" fontId="11" fillId="4" borderId="28" xfId="0" applyNumberFormat="1" applyFont="1" applyFill="1" applyBorder="1" applyAlignment="1">
      <alignment wrapText="1"/>
    </xf>
    <xf numFmtId="0" fontId="4" fillId="0" borderId="8" xfId="0" applyFont="1" applyBorder="1"/>
    <xf numFmtId="0" fontId="6" fillId="0" borderId="4" xfId="0" applyFont="1" applyBorder="1"/>
    <xf numFmtId="49" fontId="10" fillId="4" borderId="3" xfId="0" applyNumberFormat="1" applyFont="1" applyFill="1" applyBorder="1" applyAlignment="1">
      <alignment horizontal="right" wrapText="1"/>
    </xf>
    <xf numFmtId="2" fontId="20" fillId="0" borderId="6" xfId="0" applyNumberFormat="1" applyFont="1" applyBorder="1" applyAlignment="1">
      <alignment horizontal="right" wrapText="1"/>
    </xf>
    <xf numFmtId="49" fontId="7" fillId="4" borderId="3" xfId="0" applyNumberFormat="1" applyFont="1" applyFill="1" applyBorder="1" applyAlignment="1">
      <alignment wrapText="1"/>
    </xf>
    <xf numFmtId="2" fontId="5" fillId="4" borderId="28" xfId="0" applyNumberFormat="1" applyFont="1" applyFill="1" applyBorder="1" applyAlignment="1">
      <alignment wrapText="1"/>
    </xf>
    <xf numFmtId="0" fontId="17" fillId="0" borderId="61" xfId="0" applyFont="1" applyBorder="1" applyAlignment="1">
      <alignment horizontal="center" vertical="center" wrapText="1"/>
    </xf>
    <xf numFmtId="0" fontId="19" fillId="0" borderId="6" xfId="0" applyFont="1" applyBorder="1"/>
    <xf numFmtId="49" fontId="19" fillId="2" borderId="37" xfId="0" applyNumberFormat="1" applyFont="1" applyFill="1" applyBorder="1" applyAlignment="1">
      <alignment wrapText="1"/>
    </xf>
    <xf numFmtId="49" fontId="19" fillId="0" borderId="25" xfId="0" applyNumberFormat="1" applyFont="1" applyBorder="1" applyAlignment="1">
      <alignment wrapText="1"/>
    </xf>
    <xf numFmtId="49" fontId="19" fillId="0" borderId="64" xfId="0" applyNumberFormat="1" applyFont="1" applyBorder="1" applyAlignment="1">
      <alignment wrapText="1"/>
    </xf>
    <xf numFmtId="2" fontId="19" fillId="0" borderId="65" xfId="0" applyNumberFormat="1" applyFont="1" applyBorder="1" applyAlignment="1">
      <alignment wrapText="1"/>
    </xf>
    <xf numFmtId="2" fontId="19" fillId="0" borderId="63" xfId="0" applyNumberFormat="1" applyFont="1" applyBorder="1" applyAlignment="1">
      <alignment wrapText="1"/>
    </xf>
    <xf numFmtId="49" fontId="20" fillId="2" borderId="69" xfId="0" applyNumberFormat="1" applyFont="1" applyFill="1" applyBorder="1" applyAlignment="1">
      <alignment wrapText="1"/>
    </xf>
    <xf numFmtId="2" fontId="19" fillId="2" borderId="60" xfId="0" applyNumberFormat="1" applyFont="1" applyFill="1" applyBorder="1" applyAlignment="1">
      <alignment wrapText="1"/>
    </xf>
    <xf numFmtId="49" fontId="20" fillId="2" borderId="66" xfId="0" applyNumberFormat="1" applyFont="1" applyFill="1" applyBorder="1" applyAlignment="1">
      <alignment wrapText="1"/>
    </xf>
    <xf numFmtId="2" fontId="20" fillId="2" borderId="68" xfId="0" applyNumberFormat="1" applyFont="1" applyFill="1" applyBorder="1" applyAlignment="1">
      <alignment wrapText="1"/>
    </xf>
    <xf numFmtId="49" fontId="20" fillId="0" borderId="56" xfId="0" applyNumberFormat="1" applyFont="1" applyBorder="1" applyAlignment="1">
      <alignment wrapText="1"/>
    </xf>
    <xf numFmtId="2" fontId="20" fillId="0" borderId="38" xfId="0" applyNumberFormat="1" applyFont="1" applyBorder="1" applyAlignment="1">
      <alignment wrapText="1"/>
    </xf>
    <xf numFmtId="2" fontId="20" fillId="2" borderId="38" xfId="0" applyNumberFormat="1" applyFont="1" applyFill="1" applyBorder="1" applyAlignment="1">
      <alignment wrapText="1"/>
    </xf>
    <xf numFmtId="2" fontId="20" fillId="0" borderId="67" xfId="0" applyNumberFormat="1" applyFont="1" applyBorder="1" applyAlignment="1">
      <alignment wrapText="1"/>
    </xf>
    <xf numFmtId="49" fontId="20" fillId="0" borderId="0" xfId="0" applyNumberFormat="1" applyFont="1" applyAlignment="1">
      <alignment wrapText="1"/>
    </xf>
    <xf numFmtId="2" fontId="20" fillId="0" borderId="67" xfId="0" applyNumberFormat="1" applyFont="1" applyBorder="1" applyAlignment="1">
      <alignment horizontal="right" wrapText="1"/>
    </xf>
    <xf numFmtId="2" fontId="7" fillId="0" borderId="4" xfId="0" applyNumberFormat="1" applyFont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2" fontId="19" fillId="0" borderId="0" xfId="0" applyNumberFormat="1" applyFont="1"/>
    <xf numFmtId="2" fontId="19" fillId="2" borderId="0" xfId="0" applyNumberFormat="1" applyFont="1" applyFill="1" applyAlignment="1">
      <alignment wrapText="1"/>
    </xf>
    <xf numFmtId="164" fontId="14" fillId="0" borderId="70" xfId="0" applyNumberFormat="1" applyFont="1" applyBorder="1" applyAlignment="1">
      <alignment horizontal="right"/>
    </xf>
    <xf numFmtId="164" fontId="14" fillId="0" borderId="71" xfId="0" applyNumberFormat="1" applyFont="1" applyBorder="1" applyAlignment="1">
      <alignment horizontal="right"/>
    </xf>
    <xf numFmtId="164" fontId="14" fillId="0" borderId="72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wrapText="1"/>
    </xf>
    <xf numFmtId="49" fontId="10" fillId="4" borderId="6" xfId="0" applyNumberFormat="1" applyFont="1" applyFill="1" applyBorder="1" applyAlignment="1">
      <alignment horizontal="right" wrapText="1"/>
    </xf>
    <xf numFmtId="49" fontId="15" fillId="2" borderId="6" xfId="0" applyNumberFormat="1" applyFont="1" applyFill="1" applyBorder="1" applyAlignment="1">
      <alignment wrapText="1"/>
    </xf>
    <xf numFmtId="2" fontId="13" fillId="2" borderId="6" xfId="0" applyNumberFormat="1" applyFont="1" applyFill="1" applyBorder="1" applyAlignment="1">
      <alignment wrapText="1"/>
    </xf>
    <xf numFmtId="49" fontId="19" fillId="2" borderId="6" xfId="0" applyNumberFormat="1" applyFont="1" applyFill="1" applyBorder="1" applyAlignment="1">
      <alignment horizontal="left" wrapText="1"/>
    </xf>
    <xf numFmtId="14" fontId="17" fillId="0" borderId="10" xfId="0" applyNumberFormat="1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14" fontId="17" fillId="0" borderId="6" xfId="0" applyNumberFormat="1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left" vertical="center"/>
    </xf>
    <xf numFmtId="14" fontId="17" fillId="0" borderId="62" xfId="0" applyNumberFormat="1" applyFont="1" applyBorder="1" applyAlignment="1">
      <alignment horizontal="left" vertical="center"/>
    </xf>
    <xf numFmtId="0" fontId="28" fillId="0" borderId="16" xfId="3" applyFont="1" applyBorder="1"/>
    <xf numFmtId="0" fontId="28" fillId="0" borderId="73" xfId="3" applyFont="1" applyBorder="1"/>
    <xf numFmtId="0" fontId="22" fillId="0" borderId="6" xfId="0" applyFont="1" applyBorder="1"/>
    <xf numFmtId="49" fontId="25" fillId="2" borderId="66" xfId="0" applyNumberFormat="1" applyFont="1" applyFill="1" applyBorder="1" applyAlignment="1">
      <alignment wrapText="1"/>
    </xf>
    <xf numFmtId="49" fontId="20" fillId="0" borderId="66" xfId="0" applyNumberFormat="1" applyFont="1" applyBorder="1" applyAlignment="1">
      <alignment wrapText="1"/>
    </xf>
    <xf numFmtId="49" fontId="20" fillId="0" borderId="61" xfId="0" applyNumberFormat="1" applyFont="1" applyBorder="1" applyAlignment="1">
      <alignment wrapText="1"/>
    </xf>
    <xf numFmtId="2" fontId="5" fillId="5" borderId="63" xfId="0" applyNumberFormat="1" applyFont="1" applyFill="1" applyBorder="1" applyAlignment="1">
      <alignment wrapText="1"/>
    </xf>
    <xf numFmtId="2" fontId="5" fillId="0" borderId="63" xfId="0" applyNumberFormat="1" applyFont="1" applyBorder="1" applyAlignment="1">
      <alignment wrapText="1"/>
    </xf>
    <xf numFmtId="49" fontId="19" fillId="0" borderId="16" xfId="0" applyNumberFormat="1" applyFont="1" applyBorder="1" applyAlignment="1">
      <alignment wrapText="1"/>
    </xf>
    <xf numFmtId="14" fontId="6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3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9" fillId="2" borderId="4" xfId="0" applyNumberFormat="1" applyFont="1" applyFill="1" applyBorder="1" applyAlignment="1">
      <alignment wrapText="1"/>
    </xf>
    <xf numFmtId="0" fontId="9" fillId="6" borderId="2" xfId="3" applyFont="1" applyFill="1" applyBorder="1"/>
    <xf numFmtId="0" fontId="9" fillId="6" borderId="16" xfId="3" applyFont="1" applyFill="1" applyBorder="1"/>
    <xf numFmtId="0" fontId="28" fillId="0" borderId="74" xfId="0" applyFont="1" applyBorder="1"/>
    <xf numFmtId="0" fontId="22" fillId="0" borderId="16" xfId="0" applyFont="1" applyBorder="1"/>
    <xf numFmtId="0" fontId="9" fillId="0" borderId="74" xfId="0" applyFont="1" applyBorder="1" applyAlignment="1">
      <alignment wrapText="1"/>
    </xf>
  </cellXfs>
  <cellStyles count="4">
    <cellStyle name="Comma 2" xfId="2" xr:uid="{DE714148-B288-4094-AC1B-815C02526F97}"/>
    <cellStyle name="Currency 2" xfId="1" xr:uid="{EED1BDDC-681E-40F3-A430-74832698C8D5}"/>
    <cellStyle name="Normaallaad 2" xfId="3" xr:uid="{4123EFAA-8C34-4A51-A2BE-7740B02462D6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101700</xdr:colOff>
      <xdr:row>1</xdr:row>
      <xdr:rowOff>299041</xdr:rowOff>
    </xdr:from>
    <xdr:to>
      <xdr:col>7</xdr:col>
      <xdr:colOff>151283</xdr:colOff>
      <xdr:row>6</xdr:row>
      <xdr:rowOff>172977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8DE55221-D529-408A-8A08-45FDC31FE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380" y="642384"/>
          <a:ext cx="2984612" cy="1110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744482</xdr:colOff>
      <xdr:row>1</xdr:row>
      <xdr:rowOff>426982</xdr:rowOff>
    </xdr:from>
    <xdr:to>
      <xdr:col>7</xdr:col>
      <xdr:colOff>173834</xdr:colOff>
      <xdr:row>6</xdr:row>
      <xdr:rowOff>98295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FCB6A4F4-EE20-4705-940C-B89F22AA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827" y="624051"/>
          <a:ext cx="2776196" cy="1032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700690</xdr:colOff>
      <xdr:row>1</xdr:row>
      <xdr:rowOff>383190</xdr:rowOff>
    </xdr:from>
    <xdr:to>
      <xdr:col>7</xdr:col>
      <xdr:colOff>250954</xdr:colOff>
      <xdr:row>6</xdr:row>
      <xdr:rowOff>91639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E56C80D0-E46B-4327-990E-A463EBEF4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069" y="580259"/>
          <a:ext cx="2776196" cy="10327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648246</xdr:colOff>
      <xdr:row>1</xdr:row>
      <xdr:rowOff>441158</xdr:rowOff>
    </xdr:from>
    <xdr:to>
      <xdr:col>7</xdr:col>
      <xdr:colOff>205995</xdr:colOff>
      <xdr:row>5</xdr:row>
      <xdr:rowOff>169292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48627790-075A-406F-80EF-224D73721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4904" y="641684"/>
          <a:ext cx="2776196" cy="1032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"/>
  <sheetViews>
    <sheetView zoomScale="86" zoomScaleNormal="86" workbookViewId="0">
      <selection activeCell="H76" sqref="H76"/>
    </sheetView>
  </sheetViews>
  <sheetFormatPr defaultRowHeight="15.75" x14ac:dyDescent="0.25"/>
  <cols>
    <col min="1" max="1" width="23" style="2" customWidth="1"/>
    <col min="2" max="2" width="60.140625" style="3" customWidth="1"/>
    <col min="3" max="3" width="14.28515625" style="3" customWidth="1"/>
    <col min="4" max="4" width="18.42578125" style="3" customWidth="1"/>
    <col min="5" max="5" width="18.7109375" style="3" customWidth="1"/>
    <col min="6" max="6" width="11.7109375" style="3" customWidth="1"/>
    <col min="7" max="7" width="13.42578125" style="3" customWidth="1"/>
    <col min="8" max="257" width="9.140625" style="2"/>
    <col min="258" max="258" width="37.7109375" style="2" customWidth="1"/>
    <col min="259" max="260" width="14.28515625" style="2" customWidth="1"/>
    <col min="261" max="261" width="13.5703125" style="2" customWidth="1"/>
    <col min="262" max="262" width="15.7109375" style="2" customWidth="1"/>
    <col min="263" max="263" width="15.5703125" style="2" customWidth="1"/>
    <col min="264" max="513" width="9.140625" style="2"/>
    <col min="514" max="514" width="37.7109375" style="2" customWidth="1"/>
    <col min="515" max="516" width="14.28515625" style="2" customWidth="1"/>
    <col min="517" max="517" width="13.5703125" style="2" customWidth="1"/>
    <col min="518" max="518" width="15.7109375" style="2" customWidth="1"/>
    <col min="519" max="519" width="15.5703125" style="2" customWidth="1"/>
    <col min="520" max="769" width="9.140625" style="2"/>
    <col min="770" max="770" width="37.7109375" style="2" customWidth="1"/>
    <col min="771" max="772" width="14.28515625" style="2" customWidth="1"/>
    <col min="773" max="773" width="13.5703125" style="2" customWidth="1"/>
    <col min="774" max="774" width="15.7109375" style="2" customWidth="1"/>
    <col min="775" max="775" width="15.5703125" style="2" customWidth="1"/>
    <col min="776" max="1025" width="9.140625" style="2"/>
    <col min="1026" max="1026" width="37.7109375" style="2" customWidth="1"/>
    <col min="1027" max="1028" width="14.28515625" style="2" customWidth="1"/>
    <col min="1029" max="1029" width="13.5703125" style="2" customWidth="1"/>
    <col min="1030" max="1030" width="15.7109375" style="2" customWidth="1"/>
    <col min="1031" max="1031" width="15.5703125" style="2" customWidth="1"/>
    <col min="1032" max="1281" width="9.140625" style="2"/>
    <col min="1282" max="1282" width="37.7109375" style="2" customWidth="1"/>
    <col min="1283" max="1284" width="14.28515625" style="2" customWidth="1"/>
    <col min="1285" max="1285" width="13.5703125" style="2" customWidth="1"/>
    <col min="1286" max="1286" width="15.7109375" style="2" customWidth="1"/>
    <col min="1287" max="1287" width="15.5703125" style="2" customWidth="1"/>
    <col min="1288" max="1537" width="9.140625" style="2"/>
    <col min="1538" max="1538" width="37.7109375" style="2" customWidth="1"/>
    <col min="1539" max="1540" width="14.28515625" style="2" customWidth="1"/>
    <col min="1541" max="1541" width="13.5703125" style="2" customWidth="1"/>
    <col min="1542" max="1542" width="15.7109375" style="2" customWidth="1"/>
    <col min="1543" max="1543" width="15.5703125" style="2" customWidth="1"/>
    <col min="1544" max="1793" width="9.140625" style="2"/>
    <col min="1794" max="1794" width="37.7109375" style="2" customWidth="1"/>
    <col min="1795" max="1796" width="14.28515625" style="2" customWidth="1"/>
    <col min="1797" max="1797" width="13.5703125" style="2" customWidth="1"/>
    <col min="1798" max="1798" width="15.7109375" style="2" customWidth="1"/>
    <col min="1799" max="1799" width="15.5703125" style="2" customWidth="1"/>
    <col min="1800" max="2049" width="9.140625" style="2"/>
    <col min="2050" max="2050" width="37.7109375" style="2" customWidth="1"/>
    <col min="2051" max="2052" width="14.28515625" style="2" customWidth="1"/>
    <col min="2053" max="2053" width="13.5703125" style="2" customWidth="1"/>
    <col min="2054" max="2054" width="15.7109375" style="2" customWidth="1"/>
    <col min="2055" max="2055" width="15.5703125" style="2" customWidth="1"/>
    <col min="2056" max="2305" width="9.140625" style="2"/>
    <col min="2306" max="2306" width="37.7109375" style="2" customWidth="1"/>
    <col min="2307" max="2308" width="14.28515625" style="2" customWidth="1"/>
    <col min="2309" max="2309" width="13.5703125" style="2" customWidth="1"/>
    <col min="2310" max="2310" width="15.7109375" style="2" customWidth="1"/>
    <col min="2311" max="2311" width="15.5703125" style="2" customWidth="1"/>
    <col min="2312" max="2561" width="9.140625" style="2"/>
    <col min="2562" max="2562" width="37.7109375" style="2" customWidth="1"/>
    <col min="2563" max="2564" width="14.28515625" style="2" customWidth="1"/>
    <col min="2565" max="2565" width="13.5703125" style="2" customWidth="1"/>
    <col min="2566" max="2566" width="15.7109375" style="2" customWidth="1"/>
    <col min="2567" max="2567" width="15.5703125" style="2" customWidth="1"/>
    <col min="2568" max="2817" width="9.140625" style="2"/>
    <col min="2818" max="2818" width="37.7109375" style="2" customWidth="1"/>
    <col min="2819" max="2820" width="14.28515625" style="2" customWidth="1"/>
    <col min="2821" max="2821" width="13.5703125" style="2" customWidth="1"/>
    <col min="2822" max="2822" width="15.7109375" style="2" customWidth="1"/>
    <col min="2823" max="2823" width="15.5703125" style="2" customWidth="1"/>
    <col min="2824" max="3073" width="9.140625" style="2"/>
    <col min="3074" max="3074" width="37.7109375" style="2" customWidth="1"/>
    <col min="3075" max="3076" width="14.28515625" style="2" customWidth="1"/>
    <col min="3077" max="3077" width="13.5703125" style="2" customWidth="1"/>
    <col min="3078" max="3078" width="15.7109375" style="2" customWidth="1"/>
    <col min="3079" max="3079" width="15.5703125" style="2" customWidth="1"/>
    <col min="3080" max="3329" width="9.140625" style="2"/>
    <col min="3330" max="3330" width="37.7109375" style="2" customWidth="1"/>
    <col min="3331" max="3332" width="14.28515625" style="2" customWidth="1"/>
    <col min="3333" max="3333" width="13.5703125" style="2" customWidth="1"/>
    <col min="3334" max="3334" width="15.7109375" style="2" customWidth="1"/>
    <col min="3335" max="3335" width="15.5703125" style="2" customWidth="1"/>
    <col min="3336" max="3585" width="9.140625" style="2"/>
    <col min="3586" max="3586" width="37.7109375" style="2" customWidth="1"/>
    <col min="3587" max="3588" width="14.28515625" style="2" customWidth="1"/>
    <col min="3589" max="3589" width="13.5703125" style="2" customWidth="1"/>
    <col min="3590" max="3590" width="15.7109375" style="2" customWidth="1"/>
    <col min="3591" max="3591" width="15.5703125" style="2" customWidth="1"/>
    <col min="3592" max="3841" width="9.140625" style="2"/>
    <col min="3842" max="3842" width="37.7109375" style="2" customWidth="1"/>
    <col min="3843" max="3844" width="14.28515625" style="2" customWidth="1"/>
    <col min="3845" max="3845" width="13.5703125" style="2" customWidth="1"/>
    <col min="3846" max="3846" width="15.7109375" style="2" customWidth="1"/>
    <col min="3847" max="3847" width="15.5703125" style="2" customWidth="1"/>
    <col min="3848" max="4097" width="9.140625" style="2"/>
    <col min="4098" max="4098" width="37.7109375" style="2" customWidth="1"/>
    <col min="4099" max="4100" width="14.28515625" style="2" customWidth="1"/>
    <col min="4101" max="4101" width="13.5703125" style="2" customWidth="1"/>
    <col min="4102" max="4102" width="15.7109375" style="2" customWidth="1"/>
    <col min="4103" max="4103" width="15.5703125" style="2" customWidth="1"/>
    <col min="4104" max="4353" width="9.140625" style="2"/>
    <col min="4354" max="4354" width="37.7109375" style="2" customWidth="1"/>
    <col min="4355" max="4356" width="14.28515625" style="2" customWidth="1"/>
    <col min="4357" max="4357" width="13.5703125" style="2" customWidth="1"/>
    <col min="4358" max="4358" width="15.7109375" style="2" customWidth="1"/>
    <col min="4359" max="4359" width="15.5703125" style="2" customWidth="1"/>
    <col min="4360" max="4609" width="9.140625" style="2"/>
    <col min="4610" max="4610" width="37.7109375" style="2" customWidth="1"/>
    <col min="4611" max="4612" width="14.28515625" style="2" customWidth="1"/>
    <col min="4613" max="4613" width="13.5703125" style="2" customWidth="1"/>
    <col min="4614" max="4614" width="15.7109375" style="2" customWidth="1"/>
    <col min="4615" max="4615" width="15.5703125" style="2" customWidth="1"/>
    <col min="4616" max="4865" width="9.140625" style="2"/>
    <col min="4866" max="4866" width="37.7109375" style="2" customWidth="1"/>
    <col min="4867" max="4868" width="14.28515625" style="2" customWidth="1"/>
    <col min="4869" max="4869" width="13.5703125" style="2" customWidth="1"/>
    <col min="4870" max="4870" width="15.7109375" style="2" customWidth="1"/>
    <col min="4871" max="4871" width="15.5703125" style="2" customWidth="1"/>
    <col min="4872" max="5121" width="9.140625" style="2"/>
    <col min="5122" max="5122" width="37.7109375" style="2" customWidth="1"/>
    <col min="5123" max="5124" width="14.28515625" style="2" customWidth="1"/>
    <col min="5125" max="5125" width="13.5703125" style="2" customWidth="1"/>
    <col min="5126" max="5126" width="15.7109375" style="2" customWidth="1"/>
    <col min="5127" max="5127" width="15.5703125" style="2" customWidth="1"/>
    <col min="5128" max="5377" width="9.140625" style="2"/>
    <col min="5378" max="5378" width="37.7109375" style="2" customWidth="1"/>
    <col min="5379" max="5380" width="14.28515625" style="2" customWidth="1"/>
    <col min="5381" max="5381" width="13.5703125" style="2" customWidth="1"/>
    <col min="5382" max="5382" width="15.7109375" style="2" customWidth="1"/>
    <col min="5383" max="5383" width="15.5703125" style="2" customWidth="1"/>
    <col min="5384" max="5633" width="9.140625" style="2"/>
    <col min="5634" max="5634" width="37.7109375" style="2" customWidth="1"/>
    <col min="5635" max="5636" width="14.28515625" style="2" customWidth="1"/>
    <col min="5637" max="5637" width="13.5703125" style="2" customWidth="1"/>
    <col min="5638" max="5638" width="15.7109375" style="2" customWidth="1"/>
    <col min="5639" max="5639" width="15.5703125" style="2" customWidth="1"/>
    <col min="5640" max="5889" width="9.140625" style="2"/>
    <col min="5890" max="5890" width="37.7109375" style="2" customWidth="1"/>
    <col min="5891" max="5892" width="14.28515625" style="2" customWidth="1"/>
    <col min="5893" max="5893" width="13.5703125" style="2" customWidth="1"/>
    <col min="5894" max="5894" width="15.7109375" style="2" customWidth="1"/>
    <col min="5895" max="5895" width="15.5703125" style="2" customWidth="1"/>
    <col min="5896" max="6145" width="9.140625" style="2"/>
    <col min="6146" max="6146" width="37.7109375" style="2" customWidth="1"/>
    <col min="6147" max="6148" width="14.28515625" style="2" customWidth="1"/>
    <col min="6149" max="6149" width="13.5703125" style="2" customWidth="1"/>
    <col min="6150" max="6150" width="15.7109375" style="2" customWidth="1"/>
    <col min="6151" max="6151" width="15.5703125" style="2" customWidth="1"/>
    <col min="6152" max="6401" width="9.140625" style="2"/>
    <col min="6402" max="6402" width="37.7109375" style="2" customWidth="1"/>
    <col min="6403" max="6404" width="14.28515625" style="2" customWidth="1"/>
    <col min="6405" max="6405" width="13.5703125" style="2" customWidth="1"/>
    <col min="6406" max="6406" width="15.7109375" style="2" customWidth="1"/>
    <col min="6407" max="6407" width="15.5703125" style="2" customWidth="1"/>
    <col min="6408" max="6657" width="9.140625" style="2"/>
    <col min="6658" max="6658" width="37.7109375" style="2" customWidth="1"/>
    <col min="6659" max="6660" width="14.28515625" style="2" customWidth="1"/>
    <col min="6661" max="6661" width="13.5703125" style="2" customWidth="1"/>
    <col min="6662" max="6662" width="15.7109375" style="2" customWidth="1"/>
    <col min="6663" max="6663" width="15.5703125" style="2" customWidth="1"/>
    <col min="6664" max="6913" width="9.140625" style="2"/>
    <col min="6914" max="6914" width="37.7109375" style="2" customWidth="1"/>
    <col min="6915" max="6916" width="14.28515625" style="2" customWidth="1"/>
    <col min="6917" max="6917" width="13.5703125" style="2" customWidth="1"/>
    <col min="6918" max="6918" width="15.7109375" style="2" customWidth="1"/>
    <col min="6919" max="6919" width="15.5703125" style="2" customWidth="1"/>
    <col min="6920" max="7169" width="9.140625" style="2"/>
    <col min="7170" max="7170" width="37.7109375" style="2" customWidth="1"/>
    <col min="7171" max="7172" width="14.28515625" style="2" customWidth="1"/>
    <col min="7173" max="7173" width="13.5703125" style="2" customWidth="1"/>
    <col min="7174" max="7174" width="15.7109375" style="2" customWidth="1"/>
    <col min="7175" max="7175" width="15.5703125" style="2" customWidth="1"/>
    <col min="7176" max="7425" width="9.140625" style="2"/>
    <col min="7426" max="7426" width="37.7109375" style="2" customWidth="1"/>
    <col min="7427" max="7428" width="14.28515625" style="2" customWidth="1"/>
    <col min="7429" max="7429" width="13.5703125" style="2" customWidth="1"/>
    <col min="7430" max="7430" width="15.7109375" style="2" customWidth="1"/>
    <col min="7431" max="7431" width="15.5703125" style="2" customWidth="1"/>
    <col min="7432" max="7681" width="9.140625" style="2"/>
    <col min="7682" max="7682" width="37.7109375" style="2" customWidth="1"/>
    <col min="7683" max="7684" width="14.28515625" style="2" customWidth="1"/>
    <col min="7685" max="7685" width="13.5703125" style="2" customWidth="1"/>
    <col min="7686" max="7686" width="15.7109375" style="2" customWidth="1"/>
    <col min="7687" max="7687" width="15.5703125" style="2" customWidth="1"/>
    <col min="7688" max="7937" width="9.140625" style="2"/>
    <col min="7938" max="7938" width="37.7109375" style="2" customWidth="1"/>
    <col min="7939" max="7940" width="14.28515625" style="2" customWidth="1"/>
    <col min="7941" max="7941" width="13.5703125" style="2" customWidth="1"/>
    <col min="7942" max="7942" width="15.7109375" style="2" customWidth="1"/>
    <col min="7943" max="7943" width="15.5703125" style="2" customWidth="1"/>
    <col min="7944" max="8193" width="9.140625" style="2"/>
    <col min="8194" max="8194" width="37.7109375" style="2" customWidth="1"/>
    <col min="8195" max="8196" width="14.28515625" style="2" customWidth="1"/>
    <col min="8197" max="8197" width="13.5703125" style="2" customWidth="1"/>
    <col min="8198" max="8198" width="15.7109375" style="2" customWidth="1"/>
    <col min="8199" max="8199" width="15.5703125" style="2" customWidth="1"/>
    <col min="8200" max="8449" width="9.140625" style="2"/>
    <col min="8450" max="8450" width="37.7109375" style="2" customWidth="1"/>
    <col min="8451" max="8452" width="14.28515625" style="2" customWidth="1"/>
    <col min="8453" max="8453" width="13.5703125" style="2" customWidth="1"/>
    <col min="8454" max="8454" width="15.7109375" style="2" customWidth="1"/>
    <col min="8455" max="8455" width="15.5703125" style="2" customWidth="1"/>
    <col min="8456" max="8705" width="9.140625" style="2"/>
    <col min="8706" max="8706" width="37.7109375" style="2" customWidth="1"/>
    <col min="8707" max="8708" width="14.28515625" style="2" customWidth="1"/>
    <col min="8709" max="8709" width="13.5703125" style="2" customWidth="1"/>
    <col min="8710" max="8710" width="15.7109375" style="2" customWidth="1"/>
    <col min="8711" max="8711" width="15.5703125" style="2" customWidth="1"/>
    <col min="8712" max="8961" width="9.140625" style="2"/>
    <col min="8962" max="8962" width="37.7109375" style="2" customWidth="1"/>
    <col min="8963" max="8964" width="14.28515625" style="2" customWidth="1"/>
    <col min="8965" max="8965" width="13.5703125" style="2" customWidth="1"/>
    <col min="8966" max="8966" width="15.7109375" style="2" customWidth="1"/>
    <col min="8967" max="8967" width="15.5703125" style="2" customWidth="1"/>
    <col min="8968" max="9217" width="9.140625" style="2"/>
    <col min="9218" max="9218" width="37.7109375" style="2" customWidth="1"/>
    <col min="9219" max="9220" width="14.28515625" style="2" customWidth="1"/>
    <col min="9221" max="9221" width="13.5703125" style="2" customWidth="1"/>
    <col min="9222" max="9222" width="15.7109375" style="2" customWidth="1"/>
    <col min="9223" max="9223" width="15.5703125" style="2" customWidth="1"/>
    <col min="9224" max="9473" width="9.140625" style="2"/>
    <col min="9474" max="9474" width="37.7109375" style="2" customWidth="1"/>
    <col min="9475" max="9476" width="14.28515625" style="2" customWidth="1"/>
    <col min="9477" max="9477" width="13.5703125" style="2" customWidth="1"/>
    <col min="9478" max="9478" width="15.7109375" style="2" customWidth="1"/>
    <col min="9479" max="9479" width="15.5703125" style="2" customWidth="1"/>
    <col min="9480" max="9729" width="9.140625" style="2"/>
    <col min="9730" max="9730" width="37.7109375" style="2" customWidth="1"/>
    <col min="9731" max="9732" width="14.28515625" style="2" customWidth="1"/>
    <col min="9733" max="9733" width="13.5703125" style="2" customWidth="1"/>
    <col min="9734" max="9734" width="15.7109375" style="2" customWidth="1"/>
    <col min="9735" max="9735" width="15.5703125" style="2" customWidth="1"/>
    <col min="9736" max="9985" width="9.140625" style="2"/>
    <col min="9986" max="9986" width="37.7109375" style="2" customWidth="1"/>
    <col min="9987" max="9988" width="14.28515625" style="2" customWidth="1"/>
    <col min="9989" max="9989" width="13.5703125" style="2" customWidth="1"/>
    <col min="9990" max="9990" width="15.7109375" style="2" customWidth="1"/>
    <col min="9991" max="9991" width="15.5703125" style="2" customWidth="1"/>
    <col min="9992" max="10241" width="9.140625" style="2"/>
    <col min="10242" max="10242" width="37.7109375" style="2" customWidth="1"/>
    <col min="10243" max="10244" width="14.28515625" style="2" customWidth="1"/>
    <col min="10245" max="10245" width="13.5703125" style="2" customWidth="1"/>
    <col min="10246" max="10246" width="15.7109375" style="2" customWidth="1"/>
    <col min="10247" max="10247" width="15.5703125" style="2" customWidth="1"/>
    <col min="10248" max="10497" width="9.140625" style="2"/>
    <col min="10498" max="10498" width="37.7109375" style="2" customWidth="1"/>
    <col min="10499" max="10500" width="14.28515625" style="2" customWidth="1"/>
    <col min="10501" max="10501" width="13.5703125" style="2" customWidth="1"/>
    <col min="10502" max="10502" width="15.7109375" style="2" customWidth="1"/>
    <col min="10503" max="10503" width="15.5703125" style="2" customWidth="1"/>
    <col min="10504" max="10753" width="9.140625" style="2"/>
    <col min="10754" max="10754" width="37.7109375" style="2" customWidth="1"/>
    <col min="10755" max="10756" width="14.28515625" style="2" customWidth="1"/>
    <col min="10757" max="10757" width="13.5703125" style="2" customWidth="1"/>
    <col min="10758" max="10758" width="15.7109375" style="2" customWidth="1"/>
    <col min="10759" max="10759" width="15.5703125" style="2" customWidth="1"/>
    <col min="10760" max="11009" width="9.140625" style="2"/>
    <col min="11010" max="11010" width="37.7109375" style="2" customWidth="1"/>
    <col min="11011" max="11012" width="14.28515625" style="2" customWidth="1"/>
    <col min="11013" max="11013" width="13.5703125" style="2" customWidth="1"/>
    <col min="11014" max="11014" width="15.7109375" style="2" customWidth="1"/>
    <col min="11015" max="11015" width="15.5703125" style="2" customWidth="1"/>
    <col min="11016" max="11265" width="9.140625" style="2"/>
    <col min="11266" max="11266" width="37.7109375" style="2" customWidth="1"/>
    <col min="11267" max="11268" width="14.28515625" style="2" customWidth="1"/>
    <col min="11269" max="11269" width="13.5703125" style="2" customWidth="1"/>
    <col min="11270" max="11270" width="15.7109375" style="2" customWidth="1"/>
    <col min="11271" max="11271" width="15.5703125" style="2" customWidth="1"/>
    <col min="11272" max="11521" width="9.140625" style="2"/>
    <col min="11522" max="11522" width="37.7109375" style="2" customWidth="1"/>
    <col min="11523" max="11524" width="14.28515625" style="2" customWidth="1"/>
    <col min="11525" max="11525" width="13.5703125" style="2" customWidth="1"/>
    <col min="11526" max="11526" width="15.7109375" style="2" customWidth="1"/>
    <col min="11527" max="11527" width="15.5703125" style="2" customWidth="1"/>
    <col min="11528" max="11777" width="9.140625" style="2"/>
    <col min="11778" max="11778" width="37.7109375" style="2" customWidth="1"/>
    <col min="11779" max="11780" width="14.28515625" style="2" customWidth="1"/>
    <col min="11781" max="11781" width="13.5703125" style="2" customWidth="1"/>
    <col min="11782" max="11782" width="15.7109375" style="2" customWidth="1"/>
    <col min="11783" max="11783" width="15.5703125" style="2" customWidth="1"/>
    <col min="11784" max="12033" width="9.140625" style="2"/>
    <col min="12034" max="12034" width="37.7109375" style="2" customWidth="1"/>
    <col min="12035" max="12036" width="14.28515625" style="2" customWidth="1"/>
    <col min="12037" max="12037" width="13.5703125" style="2" customWidth="1"/>
    <col min="12038" max="12038" width="15.7109375" style="2" customWidth="1"/>
    <col min="12039" max="12039" width="15.5703125" style="2" customWidth="1"/>
    <col min="12040" max="12289" width="9.140625" style="2"/>
    <col min="12290" max="12290" width="37.7109375" style="2" customWidth="1"/>
    <col min="12291" max="12292" width="14.28515625" style="2" customWidth="1"/>
    <col min="12293" max="12293" width="13.5703125" style="2" customWidth="1"/>
    <col min="12294" max="12294" width="15.7109375" style="2" customWidth="1"/>
    <col min="12295" max="12295" width="15.5703125" style="2" customWidth="1"/>
    <col min="12296" max="12545" width="9.140625" style="2"/>
    <col min="12546" max="12546" width="37.7109375" style="2" customWidth="1"/>
    <col min="12547" max="12548" width="14.28515625" style="2" customWidth="1"/>
    <col min="12549" max="12549" width="13.5703125" style="2" customWidth="1"/>
    <col min="12550" max="12550" width="15.7109375" style="2" customWidth="1"/>
    <col min="12551" max="12551" width="15.5703125" style="2" customWidth="1"/>
    <col min="12552" max="12801" width="9.140625" style="2"/>
    <col min="12802" max="12802" width="37.7109375" style="2" customWidth="1"/>
    <col min="12803" max="12804" width="14.28515625" style="2" customWidth="1"/>
    <col min="12805" max="12805" width="13.5703125" style="2" customWidth="1"/>
    <col min="12806" max="12806" width="15.7109375" style="2" customWidth="1"/>
    <col min="12807" max="12807" width="15.5703125" style="2" customWidth="1"/>
    <col min="12808" max="13057" width="9.140625" style="2"/>
    <col min="13058" max="13058" width="37.7109375" style="2" customWidth="1"/>
    <col min="13059" max="13060" width="14.28515625" style="2" customWidth="1"/>
    <col min="13061" max="13061" width="13.5703125" style="2" customWidth="1"/>
    <col min="13062" max="13062" width="15.7109375" style="2" customWidth="1"/>
    <col min="13063" max="13063" width="15.5703125" style="2" customWidth="1"/>
    <col min="13064" max="13313" width="9.140625" style="2"/>
    <col min="13314" max="13314" width="37.7109375" style="2" customWidth="1"/>
    <col min="13315" max="13316" width="14.28515625" style="2" customWidth="1"/>
    <col min="13317" max="13317" width="13.5703125" style="2" customWidth="1"/>
    <col min="13318" max="13318" width="15.7109375" style="2" customWidth="1"/>
    <col min="13319" max="13319" width="15.5703125" style="2" customWidth="1"/>
    <col min="13320" max="13569" width="9.140625" style="2"/>
    <col min="13570" max="13570" width="37.7109375" style="2" customWidth="1"/>
    <col min="13571" max="13572" width="14.28515625" style="2" customWidth="1"/>
    <col min="13573" max="13573" width="13.5703125" style="2" customWidth="1"/>
    <col min="13574" max="13574" width="15.7109375" style="2" customWidth="1"/>
    <col min="13575" max="13575" width="15.5703125" style="2" customWidth="1"/>
    <col min="13576" max="13825" width="9.140625" style="2"/>
    <col min="13826" max="13826" width="37.7109375" style="2" customWidth="1"/>
    <col min="13827" max="13828" width="14.28515625" style="2" customWidth="1"/>
    <col min="13829" max="13829" width="13.5703125" style="2" customWidth="1"/>
    <col min="13830" max="13830" width="15.7109375" style="2" customWidth="1"/>
    <col min="13831" max="13831" width="15.5703125" style="2" customWidth="1"/>
    <col min="13832" max="14081" width="9.140625" style="2"/>
    <col min="14082" max="14082" width="37.7109375" style="2" customWidth="1"/>
    <col min="14083" max="14084" width="14.28515625" style="2" customWidth="1"/>
    <col min="14085" max="14085" width="13.5703125" style="2" customWidth="1"/>
    <col min="14086" max="14086" width="15.7109375" style="2" customWidth="1"/>
    <col min="14087" max="14087" width="15.5703125" style="2" customWidth="1"/>
    <col min="14088" max="14337" width="9.140625" style="2"/>
    <col min="14338" max="14338" width="37.7109375" style="2" customWidth="1"/>
    <col min="14339" max="14340" width="14.28515625" style="2" customWidth="1"/>
    <col min="14341" max="14341" width="13.5703125" style="2" customWidth="1"/>
    <col min="14342" max="14342" width="15.7109375" style="2" customWidth="1"/>
    <col min="14343" max="14343" width="15.5703125" style="2" customWidth="1"/>
    <col min="14344" max="14593" width="9.140625" style="2"/>
    <col min="14594" max="14594" width="37.7109375" style="2" customWidth="1"/>
    <col min="14595" max="14596" width="14.28515625" style="2" customWidth="1"/>
    <col min="14597" max="14597" width="13.5703125" style="2" customWidth="1"/>
    <col min="14598" max="14598" width="15.7109375" style="2" customWidth="1"/>
    <col min="14599" max="14599" width="15.5703125" style="2" customWidth="1"/>
    <col min="14600" max="14849" width="9.140625" style="2"/>
    <col min="14850" max="14850" width="37.7109375" style="2" customWidth="1"/>
    <col min="14851" max="14852" width="14.28515625" style="2" customWidth="1"/>
    <col min="14853" max="14853" width="13.5703125" style="2" customWidth="1"/>
    <col min="14854" max="14854" width="15.7109375" style="2" customWidth="1"/>
    <col min="14855" max="14855" width="15.5703125" style="2" customWidth="1"/>
    <col min="14856" max="15105" width="9.140625" style="2"/>
    <col min="15106" max="15106" width="37.7109375" style="2" customWidth="1"/>
    <col min="15107" max="15108" width="14.28515625" style="2" customWidth="1"/>
    <col min="15109" max="15109" width="13.5703125" style="2" customWidth="1"/>
    <col min="15110" max="15110" width="15.7109375" style="2" customWidth="1"/>
    <col min="15111" max="15111" width="15.5703125" style="2" customWidth="1"/>
    <col min="15112" max="15361" width="9.140625" style="2"/>
    <col min="15362" max="15362" width="37.7109375" style="2" customWidth="1"/>
    <col min="15363" max="15364" width="14.28515625" style="2" customWidth="1"/>
    <col min="15365" max="15365" width="13.5703125" style="2" customWidth="1"/>
    <col min="15366" max="15366" width="15.7109375" style="2" customWidth="1"/>
    <col min="15367" max="15367" width="15.5703125" style="2" customWidth="1"/>
    <col min="15368" max="15617" width="9.140625" style="2"/>
    <col min="15618" max="15618" width="37.7109375" style="2" customWidth="1"/>
    <col min="15619" max="15620" width="14.28515625" style="2" customWidth="1"/>
    <col min="15621" max="15621" width="13.5703125" style="2" customWidth="1"/>
    <col min="15622" max="15622" width="15.7109375" style="2" customWidth="1"/>
    <col min="15623" max="15623" width="15.5703125" style="2" customWidth="1"/>
    <col min="15624" max="15873" width="9.140625" style="2"/>
    <col min="15874" max="15874" width="37.7109375" style="2" customWidth="1"/>
    <col min="15875" max="15876" width="14.28515625" style="2" customWidth="1"/>
    <col min="15877" max="15877" width="13.5703125" style="2" customWidth="1"/>
    <col min="15878" max="15878" width="15.7109375" style="2" customWidth="1"/>
    <col min="15879" max="15879" width="15.5703125" style="2" customWidth="1"/>
    <col min="15880" max="16129" width="9.140625" style="2"/>
    <col min="16130" max="16130" width="37.7109375" style="2" customWidth="1"/>
    <col min="16131" max="16132" width="14.28515625" style="2" customWidth="1"/>
    <col min="16133" max="16133" width="13.5703125" style="2" customWidth="1"/>
    <col min="16134" max="16134" width="15.7109375" style="2" customWidth="1"/>
    <col min="16135" max="16135" width="15.5703125" style="2" customWidth="1"/>
    <col min="16136" max="16384" width="9.140625" style="2"/>
  </cols>
  <sheetData>
    <row r="1" spans="1:7" ht="27" customHeight="1" x14ac:dyDescent="0.25"/>
    <row r="2" spans="1:7" ht="39" customHeight="1" x14ac:dyDescent="0.35">
      <c r="A2" s="1" t="s">
        <v>152</v>
      </c>
      <c r="B2" s="1"/>
      <c r="C2" s="265"/>
      <c r="D2" s="265"/>
      <c r="E2" s="1"/>
    </row>
    <row r="3" spans="1:7" ht="15" customHeight="1" x14ac:dyDescent="0.25">
      <c r="A3" s="4" t="s">
        <v>14</v>
      </c>
      <c r="C3" s="265"/>
      <c r="D3" s="265"/>
      <c r="E3" s="30"/>
    </row>
    <row r="4" spans="1:7" ht="15" customHeight="1" x14ac:dyDescent="0.35">
      <c r="A4" s="264" t="s">
        <v>38</v>
      </c>
      <c r="B4" s="264"/>
      <c r="C4" s="265"/>
      <c r="D4" s="265"/>
      <c r="E4" s="107"/>
    </row>
    <row r="5" spans="1:7" ht="15" customHeight="1" x14ac:dyDescent="0.35">
      <c r="A5" s="85" t="s">
        <v>30</v>
      </c>
      <c r="C5" s="265"/>
      <c r="D5" s="265"/>
      <c r="E5" s="107"/>
    </row>
    <row r="6" spans="1:7" ht="15" customHeight="1" x14ac:dyDescent="0.35">
      <c r="A6" s="25" t="s">
        <v>13</v>
      </c>
      <c r="B6" s="25"/>
      <c r="C6" s="266"/>
      <c r="D6" s="266"/>
      <c r="E6" s="107"/>
    </row>
    <row r="7" spans="1:7" ht="24" customHeight="1" x14ac:dyDescent="0.25">
      <c r="A7" s="38" t="s">
        <v>0</v>
      </c>
      <c r="B7" s="251">
        <v>45593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</row>
    <row r="8" spans="1:7" x14ac:dyDescent="0.25">
      <c r="A8" s="151" t="s">
        <v>6</v>
      </c>
      <c r="B8" s="110" t="s">
        <v>135</v>
      </c>
      <c r="C8" s="111">
        <v>70</v>
      </c>
      <c r="D8" s="94">
        <v>124.5</v>
      </c>
      <c r="E8" s="94">
        <v>4.24</v>
      </c>
      <c r="F8" s="94">
        <v>9.8000000000000007</v>
      </c>
      <c r="G8" s="94">
        <v>5.66</v>
      </c>
    </row>
    <row r="9" spans="1:7" x14ac:dyDescent="0.25">
      <c r="A9" s="31"/>
      <c r="B9" s="55" t="s">
        <v>136</v>
      </c>
      <c r="C9" s="9">
        <v>70</v>
      </c>
      <c r="D9" s="24">
        <v>72.099999999999994</v>
      </c>
      <c r="E9" s="24">
        <v>8.9600000000000009</v>
      </c>
      <c r="F9" s="24">
        <v>1.9319999999999999</v>
      </c>
      <c r="G9" s="24">
        <v>4.3609999999999998</v>
      </c>
    </row>
    <row r="10" spans="1:7" x14ac:dyDescent="0.25">
      <c r="A10" s="32"/>
      <c r="B10" s="8" t="s">
        <v>31</v>
      </c>
      <c r="C10" s="9">
        <v>70</v>
      </c>
      <c r="D10" s="9">
        <v>126</v>
      </c>
      <c r="E10" s="9">
        <v>24.01</v>
      </c>
      <c r="F10" s="9">
        <v>0.98699999999999999</v>
      </c>
      <c r="G10" s="9">
        <v>4.6500000000000004</v>
      </c>
    </row>
    <row r="11" spans="1:7" x14ac:dyDescent="0.25">
      <c r="A11" s="32"/>
      <c r="B11" s="55" t="s">
        <v>37</v>
      </c>
      <c r="C11" s="24">
        <v>70</v>
      </c>
      <c r="D11" s="24">
        <v>85.4</v>
      </c>
      <c r="E11" s="24">
        <v>16.45</v>
      </c>
      <c r="F11" s="24">
        <v>0.55369999999999997</v>
      </c>
      <c r="G11" s="24">
        <v>2.8420000000000001</v>
      </c>
    </row>
    <row r="12" spans="1:7" x14ac:dyDescent="0.25">
      <c r="A12" s="32"/>
      <c r="B12" s="166" t="s">
        <v>144</v>
      </c>
      <c r="C12" s="97">
        <v>50</v>
      </c>
      <c r="D12" s="97">
        <v>30.5</v>
      </c>
      <c r="E12" s="97">
        <v>4.4000000000000004</v>
      </c>
      <c r="F12" s="97">
        <v>0.18</v>
      </c>
      <c r="G12" s="97">
        <v>1.97</v>
      </c>
    </row>
    <row r="13" spans="1:7" x14ac:dyDescent="0.25">
      <c r="A13" s="36"/>
      <c r="B13" s="257" t="s">
        <v>137</v>
      </c>
      <c r="C13" s="169">
        <v>50</v>
      </c>
      <c r="D13" s="169">
        <v>19.45</v>
      </c>
      <c r="E13" s="169">
        <v>3.65</v>
      </c>
      <c r="F13" s="169">
        <v>0.15</v>
      </c>
      <c r="G13" s="169">
        <v>0.56999999999999995</v>
      </c>
    </row>
    <row r="14" spans="1:7" x14ac:dyDescent="0.25">
      <c r="A14" s="165"/>
      <c r="B14" s="258" t="s">
        <v>138</v>
      </c>
      <c r="C14" s="167">
        <v>50</v>
      </c>
      <c r="D14" s="168">
        <v>20.9</v>
      </c>
      <c r="E14" s="168">
        <v>3.5</v>
      </c>
      <c r="F14" s="168">
        <v>9.8500000000000004E-2</v>
      </c>
      <c r="G14" s="168">
        <v>0.85499999999999998</v>
      </c>
    </row>
    <row r="15" spans="1:7" x14ac:dyDescent="0.25">
      <c r="A15" s="32"/>
      <c r="B15" s="229" t="s">
        <v>139</v>
      </c>
      <c r="C15" s="117">
        <v>50</v>
      </c>
      <c r="D15" s="117">
        <v>42.67</v>
      </c>
      <c r="E15" s="117">
        <v>9.18</v>
      </c>
      <c r="F15" s="117">
        <v>0.35</v>
      </c>
      <c r="G15" s="117">
        <v>2.68</v>
      </c>
    </row>
    <row r="16" spans="1:7" x14ac:dyDescent="0.25">
      <c r="A16" s="32"/>
      <c r="B16" s="258" t="s">
        <v>16</v>
      </c>
      <c r="C16" s="116">
        <v>5</v>
      </c>
      <c r="D16" s="116">
        <v>35.25</v>
      </c>
      <c r="E16" s="116">
        <v>0.03</v>
      </c>
      <c r="F16" s="116">
        <v>3.9</v>
      </c>
      <c r="G16" s="116">
        <v>0.01</v>
      </c>
    </row>
    <row r="17" spans="1:16" x14ac:dyDescent="0.25">
      <c r="A17" s="32"/>
      <c r="B17" s="8" t="s">
        <v>17</v>
      </c>
      <c r="C17" s="9">
        <v>15</v>
      </c>
      <c r="D17" s="9">
        <v>91.65</v>
      </c>
      <c r="E17" s="9">
        <v>2.13</v>
      </c>
      <c r="F17" s="9">
        <v>8.0399999999999991</v>
      </c>
      <c r="G17" s="9">
        <v>3.36</v>
      </c>
    </row>
    <row r="18" spans="1:16" x14ac:dyDescent="0.25">
      <c r="A18" s="32"/>
      <c r="B18" s="258" t="s">
        <v>33</v>
      </c>
      <c r="C18" s="118">
        <v>100</v>
      </c>
      <c r="D18" s="116"/>
      <c r="E18" s="116"/>
      <c r="F18" s="116"/>
      <c r="G18" s="116"/>
    </row>
    <row r="19" spans="1:16" x14ac:dyDescent="0.25">
      <c r="A19" s="32"/>
      <c r="B19" s="259" t="s">
        <v>34</v>
      </c>
      <c r="C19" s="120">
        <v>50</v>
      </c>
      <c r="D19" s="120">
        <v>115</v>
      </c>
      <c r="E19" s="120">
        <v>24.6</v>
      </c>
      <c r="F19" s="120">
        <v>0.83</v>
      </c>
      <c r="G19" s="120">
        <v>3.94</v>
      </c>
    </row>
    <row r="20" spans="1:16" x14ac:dyDescent="0.25">
      <c r="A20" s="121"/>
      <c r="B20" s="45" t="s">
        <v>19</v>
      </c>
      <c r="C20" s="44">
        <v>100</v>
      </c>
      <c r="D20" s="44">
        <v>46.4</v>
      </c>
      <c r="E20" s="44">
        <v>10.199999999999999</v>
      </c>
      <c r="F20" s="44">
        <v>0</v>
      </c>
      <c r="G20" s="44">
        <v>0.3</v>
      </c>
    </row>
    <row r="21" spans="1:16" x14ac:dyDescent="0.25">
      <c r="A21" s="122"/>
      <c r="B21" s="16"/>
      <c r="C21" s="123"/>
      <c r="D21" s="124">
        <f>SUM(D8:D20)</f>
        <v>809.81999999999994</v>
      </c>
      <c r="E21" s="124">
        <f>SUM(E8:E20)</f>
        <v>111.34999999999998</v>
      </c>
      <c r="F21" s="124">
        <f>SUM(F8:F20)</f>
        <v>26.821199999999997</v>
      </c>
      <c r="G21" s="124">
        <f>SUM(G8:G20)</f>
        <v>31.198000000000004</v>
      </c>
    </row>
    <row r="22" spans="1:16" x14ac:dyDescent="0.25">
      <c r="A22" s="125" t="s">
        <v>28</v>
      </c>
      <c r="B22" s="40" t="s">
        <v>140</v>
      </c>
      <c r="C22" s="126">
        <v>140</v>
      </c>
      <c r="D22" s="105">
        <v>218.4</v>
      </c>
      <c r="E22" s="105">
        <v>17.64</v>
      </c>
      <c r="F22" s="105">
        <v>12.81</v>
      </c>
      <c r="G22" s="105">
        <v>6.86</v>
      </c>
      <c r="M22" s="27"/>
      <c r="N22" s="40"/>
      <c r="O22" s="40"/>
      <c r="P22" s="40"/>
    </row>
    <row r="23" spans="1:16" ht="24" customHeight="1" x14ac:dyDescent="0.25">
      <c r="A23" s="38" t="s">
        <v>8</v>
      </c>
      <c r="B23" s="249">
        <v>45594</v>
      </c>
      <c r="C23" s="114" t="s">
        <v>1</v>
      </c>
      <c r="D23" s="114" t="s">
        <v>2</v>
      </c>
      <c r="E23" s="114" t="s">
        <v>3</v>
      </c>
      <c r="F23" s="114" t="s">
        <v>4</v>
      </c>
      <c r="G23" s="114" t="s">
        <v>5</v>
      </c>
    </row>
    <row r="24" spans="1:16" x14ac:dyDescent="0.25">
      <c r="A24" s="31" t="s">
        <v>6</v>
      </c>
      <c r="B24" s="177" t="s">
        <v>141</v>
      </c>
      <c r="C24" s="89">
        <v>125</v>
      </c>
      <c r="D24" s="184">
        <v>180</v>
      </c>
      <c r="E24" s="184">
        <v>20.5</v>
      </c>
      <c r="F24" s="184">
        <v>4.3</v>
      </c>
      <c r="G24" s="184">
        <v>6.1</v>
      </c>
    </row>
    <row r="25" spans="1:16" x14ac:dyDescent="0.25">
      <c r="A25" s="31"/>
      <c r="B25" s="177" t="s">
        <v>56</v>
      </c>
      <c r="C25" s="89">
        <v>125</v>
      </c>
      <c r="D25" s="184">
        <v>140</v>
      </c>
      <c r="E25" s="184">
        <v>23.75</v>
      </c>
      <c r="F25" s="184">
        <v>3.28</v>
      </c>
      <c r="G25" s="184">
        <v>6.26</v>
      </c>
    </row>
    <row r="26" spans="1:16" x14ac:dyDescent="0.25">
      <c r="A26" s="31"/>
      <c r="B26" s="163" t="s">
        <v>32</v>
      </c>
      <c r="C26" s="179">
        <v>10</v>
      </c>
      <c r="D26" s="164">
        <v>22.2</v>
      </c>
      <c r="E26" s="164">
        <v>0.38</v>
      </c>
      <c r="F26" s="164">
        <v>2.15</v>
      </c>
      <c r="G26" s="164">
        <v>0.33</v>
      </c>
    </row>
    <row r="27" spans="1:16" x14ac:dyDescent="0.25">
      <c r="A27" s="31"/>
      <c r="B27" s="53" t="s">
        <v>85</v>
      </c>
      <c r="C27" s="54">
        <v>160</v>
      </c>
      <c r="D27" s="54">
        <v>255.6</v>
      </c>
      <c r="E27" s="54">
        <v>32.479999999999997</v>
      </c>
      <c r="F27" s="54">
        <v>1.84</v>
      </c>
      <c r="G27" s="54">
        <v>2.3679999999999999</v>
      </c>
    </row>
    <row r="28" spans="1:16" x14ac:dyDescent="0.25">
      <c r="A28" s="31"/>
      <c r="B28" s="115" t="s">
        <v>33</v>
      </c>
      <c r="C28" s="118">
        <v>100</v>
      </c>
      <c r="D28" s="116"/>
      <c r="E28" s="116"/>
      <c r="F28" s="116"/>
      <c r="G28" s="116"/>
    </row>
    <row r="29" spans="1:16" x14ac:dyDescent="0.25">
      <c r="A29" s="128"/>
      <c r="B29" s="119" t="s">
        <v>52</v>
      </c>
      <c r="C29" s="120">
        <v>50</v>
      </c>
      <c r="D29" s="120">
        <v>115</v>
      </c>
      <c r="E29" s="120">
        <v>24.6</v>
      </c>
      <c r="F29" s="120">
        <v>0.83</v>
      </c>
      <c r="G29" s="120">
        <v>3.94</v>
      </c>
    </row>
    <row r="30" spans="1:16" x14ac:dyDescent="0.25">
      <c r="A30" s="45"/>
      <c r="B30" s="45" t="s">
        <v>24</v>
      </c>
      <c r="C30" s="44">
        <v>100</v>
      </c>
      <c r="D30" s="44">
        <v>32.4</v>
      </c>
      <c r="E30" s="44">
        <v>5.6</v>
      </c>
      <c r="F30" s="44">
        <v>0.2</v>
      </c>
      <c r="G30" s="44">
        <v>0.6</v>
      </c>
    </row>
    <row r="31" spans="1:16" x14ac:dyDescent="0.25">
      <c r="A31" s="46"/>
      <c r="B31" s="16"/>
      <c r="C31" s="123"/>
      <c r="D31" s="124">
        <f>SUM(D24:D30)</f>
        <v>745.19999999999993</v>
      </c>
      <c r="E31" s="124">
        <f>SUM(E24:E30)</f>
        <v>107.31</v>
      </c>
      <c r="F31" s="124">
        <f>SUM(F24:F30)</f>
        <v>12.6</v>
      </c>
      <c r="G31" s="124">
        <f>SUM(G24:G30)</f>
        <v>19.598000000000003</v>
      </c>
    </row>
    <row r="32" spans="1:16" x14ac:dyDescent="0.25">
      <c r="A32" s="125" t="s">
        <v>28</v>
      </c>
      <c r="B32" s="112" t="s">
        <v>57</v>
      </c>
      <c r="C32" s="126">
        <v>250</v>
      </c>
      <c r="D32" s="105">
        <v>224.75</v>
      </c>
      <c r="E32" s="105">
        <v>34.25</v>
      </c>
      <c r="F32" s="105">
        <v>4.3250000000000002</v>
      </c>
      <c r="G32" s="105">
        <v>7.65</v>
      </c>
    </row>
    <row r="33" spans="1:7" ht="24" customHeight="1" x14ac:dyDescent="0.25">
      <c r="A33" s="38" t="s">
        <v>9</v>
      </c>
      <c r="B33" s="250">
        <v>45595</v>
      </c>
      <c r="C33" s="178" t="s">
        <v>1</v>
      </c>
      <c r="D33" s="178" t="s">
        <v>2</v>
      </c>
      <c r="E33" s="178" t="s">
        <v>3</v>
      </c>
      <c r="F33" s="178" t="s">
        <v>4</v>
      </c>
      <c r="G33" s="178" t="s">
        <v>5</v>
      </c>
    </row>
    <row r="34" spans="1:7" x14ac:dyDescent="0.25">
      <c r="A34" s="31" t="s">
        <v>6</v>
      </c>
      <c r="B34" s="158" t="s">
        <v>142</v>
      </c>
      <c r="C34" s="137">
        <v>50</v>
      </c>
      <c r="D34" s="131">
        <v>122.5</v>
      </c>
      <c r="E34" s="131">
        <v>15.95</v>
      </c>
      <c r="F34" s="131">
        <v>3.3650000000000002</v>
      </c>
      <c r="G34" s="131">
        <v>6.35</v>
      </c>
    </row>
    <row r="35" spans="1:7" x14ac:dyDescent="0.25">
      <c r="A35" s="31"/>
      <c r="B35" s="148" t="s">
        <v>86</v>
      </c>
      <c r="C35" s="149">
        <v>50</v>
      </c>
      <c r="D35" s="150">
        <v>72.5</v>
      </c>
      <c r="E35" s="150">
        <v>0</v>
      </c>
      <c r="F35" s="150">
        <v>3.0550000000000002</v>
      </c>
      <c r="G35" s="150">
        <v>7.25</v>
      </c>
    </row>
    <row r="36" spans="1:7" x14ac:dyDescent="0.25">
      <c r="A36" s="32"/>
      <c r="B36" s="8" t="s">
        <v>15</v>
      </c>
      <c r="C36" s="9">
        <v>70</v>
      </c>
      <c r="D36" s="24">
        <v>63.28</v>
      </c>
      <c r="E36" s="24">
        <v>10.15</v>
      </c>
      <c r="F36" s="24">
        <v>1.659</v>
      </c>
      <c r="G36" s="24">
        <v>1.645</v>
      </c>
    </row>
    <row r="37" spans="1:7" x14ac:dyDescent="0.25">
      <c r="A37" s="32"/>
      <c r="B37" s="8" t="s">
        <v>143</v>
      </c>
      <c r="C37" s="9">
        <v>70</v>
      </c>
      <c r="D37" s="9">
        <v>55.9</v>
      </c>
      <c r="E37" s="9">
        <v>11.6</v>
      </c>
      <c r="F37" s="9">
        <v>0.35</v>
      </c>
      <c r="G37" s="9">
        <v>2.09</v>
      </c>
    </row>
    <row r="38" spans="1:7" x14ac:dyDescent="0.25">
      <c r="A38" s="32"/>
      <c r="B38" s="130" t="s">
        <v>87</v>
      </c>
      <c r="C38" s="117">
        <v>50</v>
      </c>
      <c r="D38" s="117">
        <v>73.77</v>
      </c>
      <c r="E38" s="117">
        <v>5.59</v>
      </c>
      <c r="F38" s="117">
        <v>4.76</v>
      </c>
      <c r="G38" s="117">
        <v>2.21</v>
      </c>
    </row>
    <row r="39" spans="1:7" x14ac:dyDescent="0.25">
      <c r="A39" s="32"/>
      <c r="B39" s="172" t="s">
        <v>88</v>
      </c>
      <c r="C39" s="170">
        <v>50</v>
      </c>
      <c r="D39" s="171">
        <v>13.2</v>
      </c>
      <c r="E39" s="171">
        <v>1.9850000000000001</v>
      </c>
      <c r="F39" s="171">
        <v>0.15</v>
      </c>
      <c r="G39" s="171">
        <v>0.72499999999999998</v>
      </c>
    </row>
    <row r="40" spans="1:7" x14ac:dyDescent="0.25">
      <c r="A40" s="32"/>
      <c r="B40" s="172" t="s">
        <v>89</v>
      </c>
      <c r="C40" s="170">
        <v>50</v>
      </c>
      <c r="D40" s="171">
        <v>22.65</v>
      </c>
      <c r="E40" s="171">
        <v>2.9649999999999999</v>
      </c>
      <c r="F40" s="171">
        <v>0.77</v>
      </c>
      <c r="G40" s="171">
        <v>0.28699999999999998</v>
      </c>
    </row>
    <row r="41" spans="1:7" x14ac:dyDescent="0.25">
      <c r="A41" s="91"/>
      <c r="B41" s="229" t="s">
        <v>147</v>
      </c>
      <c r="C41" s="260">
        <v>50</v>
      </c>
      <c r="D41" s="261">
        <v>47.35</v>
      </c>
      <c r="E41" s="261">
        <v>1.415</v>
      </c>
      <c r="F41" s="261">
        <v>2.0449999999999999</v>
      </c>
      <c r="G41" s="261">
        <v>5.8</v>
      </c>
    </row>
    <row r="42" spans="1:7" x14ac:dyDescent="0.25">
      <c r="A42" s="36"/>
      <c r="B42" s="103" t="s">
        <v>150</v>
      </c>
      <c r="C42" s="105">
        <v>50</v>
      </c>
      <c r="D42" s="105">
        <v>44.3</v>
      </c>
      <c r="E42" s="105">
        <v>6.25</v>
      </c>
      <c r="F42" s="105">
        <v>0.64500000000000002</v>
      </c>
      <c r="G42" s="105">
        <v>1.9550000000000001</v>
      </c>
    </row>
    <row r="43" spans="1:7" x14ac:dyDescent="0.25">
      <c r="A43" s="36"/>
      <c r="B43" s="115" t="s">
        <v>16</v>
      </c>
      <c r="C43" s="116">
        <v>5</v>
      </c>
      <c r="D43" s="116">
        <v>35.25</v>
      </c>
      <c r="E43" s="116">
        <v>0.03</v>
      </c>
      <c r="F43" s="116">
        <v>3.9</v>
      </c>
      <c r="G43" s="116">
        <v>0.01</v>
      </c>
    </row>
    <row r="44" spans="1:7" x14ac:dyDescent="0.25">
      <c r="A44" s="36"/>
      <c r="B44" s="8" t="s">
        <v>17</v>
      </c>
      <c r="C44" s="9">
        <v>15</v>
      </c>
      <c r="D44" s="9">
        <v>91.65</v>
      </c>
      <c r="E44" s="9">
        <v>2.13</v>
      </c>
      <c r="F44" s="9">
        <v>8.0399999999999991</v>
      </c>
      <c r="G44" s="9">
        <v>3.36</v>
      </c>
    </row>
    <row r="45" spans="1:7" x14ac:dyDescent="0.25">
      <c r="A45" s="36"/>
      <c r="B45" s="115" t="s">
        <v>33</v>
      </c>
      <c r="C45" s="118">
        <v>100</v>
      </c>
      <c r="D45" s="116"/>
      <c r="E45" s="116"/>
      <c r="F45" s="116"/>
      <c r="G45" s="116"/>
    </row>
    <row r="46" spans="1:7" x14ac:dyDescent="0.25">
      <c r="A46" s="128"/>
      <c r="B46" s="119" t="s">
        <v>34</v>
      </c>
      <c r="C46" s="120">
        <v>50</v>
      </c>
      <c r="D46" s="120">
        <v>115</v>
      </c>
      <c r="E46" s="120">
        <v>24.6</v>
      </c>
      <c r="F46" s="120">
        <v>0.83</v>
      </c>
      <c r="G46" s="120">
        <v>3.94</v>
      </c>
    </row>
    <row r="47" spans="1:7" x14ac:dyDescent="0.25">
      <c r="A47" s="45"/>
      <c r="B47" s="47" t="s">
        <v>90</v>
      </c>
      <c r="C47" s="44">
        <v>100</v>
      </c>
      <c r="D47" s="44">
        <v>48.3</v>
      </c>
      <c r="E47" s="44">
        <v>10.9</v>
      </c>
      <c r="F47" s="44">
        <v>0</v>
      </c>
      <c r="G47" s="44">
        <v>0</v>
      </c>
    </row>
    <row r="48" spans="1:7" x14ac:dyDescent="0.25">
      <c r="A48" s="46"/>
      <c r="B48" s="16"/>
      <c r="C48" s="123"/>
      <c r="D48" s="124">
        <f>SUM(D34:D47)</f>
        <v>805.64999999999986</v>
      </c>
      <c r="E48" s="124">
        <f>SUM(E34:E47)</f>
        <v>93.565000000000026</v>
      </c>
      <c r="F48" s="124">
        <f>SUM(F34:F47)</f>
        <v>29.568999999999996</v>
      </c>
      <c r="G48" s="124">
        <f>SUM(G34:G47)</f>
        <v>35.622000000000007</v>
      </c>
    </row>
    <row r="49" spans="1:7" x14ac:dyDescent="0.25">
      <c r="A49" s="125" t="s">
        <v>28</v>
      </c>
      <c r="B49" s="25" t="s">
        <v>76</v>
      </c>
      <c r="C49" s="89">
        <v>50</v>
      </c>
      <c r="D49" s="147">
        <v>91.5</v>
      </c>
      <c r="E49" s="147">
        <v>8.35</v>
      </c>
      <c r="F49" s="147">
        <v>4.9349999999999996</v>
      </c>
      <c r="G49" s="147">
        <v>2.54</v>
      </c>
    </row>
    <row r="50" spans="1:7" ht="24" customHeight="1" x14ac:dyDescent="0.25">
      <c r="A50" s="38" t="s">
        <v>10</v>
      </c>
      <c r="B50" s="249">
        <v>45596</v>
      </c>
      <c r="C50" s="114" t="s">
        <v>1</v>
      </c>
      <c r="D50" s="114" t="s">
        <v>2</v>
      </c>
      <c r="E50" s="114" t="s">
        <v>3</v>
      </c>
      <c r="F50" s="114" t="s">
        <v>4</v>
      </c>
      <c r="G50" s="114" t="s">
        <v>5</v>
      </c>
    </row>
    <row r="51" spans="1:7" x14ac:dyDescent="0.25">
      <c r="A51" s="31" t="s">
        <v>6</v>
      </c>
      <c r="B51" s="130" t="s">
        <v>148</v>
      </c>
      <c r="C51" s="116">
        <v>70</v>
      </c>
      <c r="D51" s="117">
        <v>80.599999999999994</v>
      </c>
      <c r="E51" s="117">
        <v>3.96</v>
      </c>
      <c r="F51" s="117">
        <v>2.3199999999999998</v>
      </c>
      <c r="G51" s="117">
        <v>4.2300000000000004</v>
      </c>
    </row>
    <row r="52" spans="1:7" x14ac:dyDescent="0.25">
      <c r="A52" s="31"/>
      <c r="B52" s="162" t="s">
        <v>53</v>
      </c>
      <c r="C52" s="120">
        <v>70</v>
      </c>
      <c r="D52" s="127">
        <v>79.599999999999994</v>
      </c>
      <c r="E52" s="127">
        <v>4.1100000000000003</v>
      </c>
      <c r="F52" s="127">
        <v>3.11</v>
      </c>
      <c r="G52" s="127">
        <v>4.1100000000000003</v>
      </c>
    </row>
    <row r="53" spans="1:7" x14ac:dyDescent="0.25">
      <c r="A53" s="31"/>
      <c r="B53" s="162" t="s">
        <v>25</v>
      </c>
      <c r="C53" s="120">
        <v>70</v>
      </c>
      <c r="D53" s="120">
        <v>52.8</v>
      </c>
      <c r="E53" s="120">
        <v>12.2</v>
      </c>
      <c r="F53" s="120">
        <v>7.0000000000000007E-2</v>
      </c>
      <c r="G53" s="120">
        <v>1.37</v>
      </c>
    </row>
    <row r="54" spans="1:7" x14ac:dyDescent="0.25">
      <c r="A54" s="75"/>
      <c r="B54" s="43" t="s">
        <v>37</v>
      </c>
      <c r="C54" s="102">
        <v>70</v>
      </c>
      <c r="D54" s="102">
        <v>110.6</v>
      </c>
      <c r="E54" s="102">
        <v>21.21</v>
      </c>
      <c r="F54" s="102">
        <v>0.71399999999999997</v>
      </c>
      <c r="G54" s="102">
        <v>3.661</v>
      </c>
    </row>
    <row r="55" spans="1:7" x14ac:dyDescent="0.25">
      <c r="A55" s="31"/>
      <c r="B55" s="8" t="s">
        <v>91</v>
      </c>
      <c r="C55" s="9">
        <v>50</v>
      </c>
      <c r="D55" s="24">
        <v>31.4</v>
      </c>
      <c r="E55" s="24">
        <v>4.0250000000000004</v>
      </c>
      <c r="F55" s="24">
        <v>0.61</v>
      </c>
      <c r="G55" s="24">
        <v>1.595</v>
      </c>
    </row>
    <row r="56" spans="1:7" x14ac:dyDescent="0.25">
      <c r="A56" s="75"/>
      <c r="B56" s="158" t="s">
        <v>92</v>
      </c>
      <c r="C56" s="173">
        <v>50</v>
      </c>
      <c r="D56" s="100">
        <v>33.799999999999997</v>
      </c>
      <c r="E56" s="100">
        <v>5.15</v>
      </c>
      <c r="F56" s="100">
        <v>0.83499999999999996</v>
      </c>
      <c r="G56" s="100">
        <v>0.875</v>
      </c>
    </row>
    <row r="57" spans="1:7" x14ac:dyDescent="0.25">
      <c r="A57" s="75"/>
      <c r="B57" s="175" t="s">
        <v>71</v>
      </c>
      <c r="C57" s="176">
        <v>50</v>
      </c>
      <c r="D57" s="176">
        <v>81.900000000000006</v>
      </c>
      <c r="E57" s="176">
        <v>5.26</v>
      </c>
      <c r="F57" s="176">
        <v>5.38</v>
      </c>
      <c r="G57" s="176">
        <v>1.86</v>
      </c>
    </row>
    <row r="58" spans="1:7" x14ac:dyDescent="0.25">
      <c r="A58" s="75"/>
      <c r="B58" s="43" t="s">
        <v>149</v>
      </c>
      <c r="C58" s="102">
        <v>100</v>
      </c>
      <c r="D58" s="102">
        <v>31.7</v>
      </c>
      <c r="E58" s="102">
        <v>4.58</v>
      </c>
      <c r="F58" s="102">
        <v>0.27500000000000002</v>
      </c>
      <c r="G58" s="102">
        <v>1.57</v>
      </c>
    </row>
    <row r="59" spans="1:7" x14ac:dyDescent="0.25">
      <c r="A59" s="75"/>
      <c r="B59" s="43" t="s">
        <v>16</v>
      </c>
      <c r="C59" s="102">
        <v>10</v>
      </c>
      <c r="D59" s="102">
        <v>70.5</v>
      </c>
      <c r="E59" s="102">
        <v>0.06</v>
      </c>
      <c r="F59" s="102">
        <v>7.8</v>
      </c>
      <c r="G59" s="102">
        <v>0.02</v>
      </c>
    </row>
    <row r="60" spans="1:7" x14ac:dyDescent="0.25">
      <c r="A60" s="36"/>
      <c r="B60" s="163" t="s">
        <v>17</v>
      </c>
      <c r="C60" s="164">
        <v>10</v>
      </c>
      <c r="D60" s="164">
        <v>61.1</v>
      </c>
      <c r="E60" s="164">
        <v>1.42</v>
      </c>
      <c r="F60" s="164">
        <v>5.36</v>
      </c>
      <c r="G60" s="164">
        <v>2.42</v>
      </c>
    </row>
    <row r="61" spans="1:7" x14ac:dyDescent="0.25">
      <c r="A61" s="32"/>
      <c r="B61" s="115" t="s">
        <v>33</v>
      </c>
      <c r="C61" s="118">
        <v>100</v>
      </c>
      <c r="D61" s="116"/>
      <c r="E61" s="116"/>
      <c r="F61" s="116"/>
      <c r="G61" s="116"/>
    </row>
    <row r="62" spans="1:7" x14ac:dyDescent="0.25">
      <c r="A62" s="32"/>
      <c r="B62" s="119" t="s">
        <v>34</v>
      </c>
      <c r="C62" s="120">
        <v>50</v>
      </c>
      <c r="D62" s="120">
        <v>115</v>
      </c>
      <c r="E62" s="120">
        <v>24.6</v>
      </c>
      <c r="F62" s="120">
        <v>0.83</v>
      </c>
      <c r="G62" s="120">
        <v>3.94</v>
      </c>
    </row>
    <row r="63" spans="1:7" x14ac:dyDescent="0.25">
      <c r="A63" s="132"/>
      <c r="B63" s="45" t="s">
        <v>93</v>
      </c>
      <c r="C63" s="44">
        <v>100</v>
      </c>
      <c r="D63" s="44">
        <v>48.3</v>
      </c>
      <c r="E63" s="44">
        <v>10.9</v>
      </c>
      <c r="F63" s="44">
        <v>0</v>
      </c>
      <c r="G63" s="44">
        <v>0</v>
      </c>
    </row>
    <row r="64" spans="1:7" x14ac:dyDescent="0.25">
      <c r="A64" s="133"/>
      <c r="B64" s="16"/>
      <c r="C64" s="123"/>
      <c r="D64" s="124">
        <f>SUM(D51:D63)</f>
        <v>797.30000000000007</v>
      </c>
      <c r="E64" s="124">
        <f>SUM(E51:E63)</f>
        <v>97.475000000000009</v>
      </c>
      <c r="F64" s="124">
        <f>SUM(F51:F63)</f>
        <v>27.303999999999998</v>
      </c>
      <c r="G64" s="124">
        <f>SUM(G51:G63)</f>
        <v>25.651</v>
      </c>
    </row>
    <row r="65" spans="1:7" x14ac:dyDescent="0.25">
      <c r="A65" s="125" t="s">
        <v>28</v>
      </c>
      <c r="B65" s="25" t="s">
        <v>94</v>
      </c>
      <c r="C65" s="89">
        <v>140</v>
      </c>
      <c r="D65" s="104">
        <v>124.74</v>
      </c>
      <c r="E65" s="104">
        <v>10.122</v>
      </c>
      <c r="F65" s="104">
        <v>8.0640000000000001</v>
      </c>
      <c r="G65" s="104">
        <v>2.1440000000000001</v>
      </c>
    </row>
    <row r="66" spans="1:7" ht="24" customHeight="1" x14ac:dyDescent="0.25">
      <c r="A66" s="38" t="s">
        <v>11</v>
      </c>
      <c r="B66" s="249">
        <v>45597</v>
      </c>
      <c r="C66" s="114" t="s">
        <v>1</v>
      </c>
      <c r="D66" s="114" t="s">
        <v>2</v>
      </c>
      <c r="E66" s="114" t="s">
        <v>3</v>
      </c>
      <c r="F66" s="114" t="s">
        <v>4</v>
      </c>
      <c r="G66" s="114" t="s">
        <v>5</v>
      </c>
    </row>
    <row r="67" spans="1:7" x14ac:dyDescent="0.25">
      <c r="A67" s="31" t="s">
        <v>6</v>
      </c>
      <c r="B67" s="130" t="s">
        <v>55</v>
      </c>
      <c r="C67" s="116">
        <v>70</v>
      </c>
      <c r="D67" s="117">
        <v>87</v>
      </c>
      <c r="E67" s="117">
        <v>5.66</v>
      </c>
      <c r="F67" s="117">
        <v>6.7750000000000004</v>
      </c>
      <c r="G67" s="117">
        <v>3.17</v>
      </c>
    </row>
    <row r="68" spans="1:7" x14ac:dyDescent="0.25">
      <c r="A68" s="75"/>
      <c r="B68" s="130" t="s">
        <v>54</v>
      </c>
      <c r="C68" s="116">
        <v>70</v>
      </c>
      <c r="D68" s="117">
        <v>57.4</v>
      </c>
      <c r="E68" s="117">
        <v>3.4369999999999998</v>
      </c>
      <c r="F68" s="117">
        <v>5.04</v>
      </c>
      <c r="G68" s="117">
        <v>4.7656999999999998</v>
      </c>
    </row>
    <row r="69" spans="1:7" x14ac:dyDescent="0.25">
      <c r="A69" s="32"/>
      <c r="B69" s="8" t="s">
        <v>15</v>
      </c>
      <c r="C69" s="9">
        <v>70</v>
      </c>
      <c r="D69" s="9">
        <v>91</v>
      </c>
      <c r="E69" s="9">
        <v>20.16</v>
      </c>
      <c r="F69" s="9">
        <v>0.17499999999999999</v>
      </c>
      <c r="G69" s="9">
        <v>2.0720000000000001</v>
      </c>
    </row>
    <row r="70" spans="1:7" x14ac:dyDescent="0.25">
      <c r="A70" s="32"/>
      <c r="B70" s="115" t="s">
        <v>145</v>
      </c>
      <c r="C70" s="116">
        <v>70</v>
      </c>
      <c r="D70" s="116">
        <v>84.83</v>
      </c>
      <c r="E70" s="116">
        <v>17.55</v>
      </c>
      <c r="F70" s="116">
        <v>0.51</v>
      </c>
      <c r="G70" s="116">
        <v>2.89</v>
      </c>
    </row>
    <row r="71" spans="1:7" x14ac:dyDescent="0.25">
      <c r="A71" s="32"/>
      <c r="B71" s="8" t="s">
        <v>95</v>
      </c>
      <c r="C71" s="9">
        <v>50</v>
      </c>
      <c r="D71" s="9">
        <v>10.1</v>
      </c>
      <c r="E71" s="9">
        <v>1.75</v>
      </c>
      <c r="F71" s="9">
        <v>0.05</v>
      </c>
      <c r="G71" s="9">
        <v>0.35749999999999998</v>
      </c>
    </row>
    <row r="72" spans="1:7" x14ac:dyDescent="0.25">
      <c r="A72" s="32"/>
      <c r="B72" s="103" t="s">
        <v>96</v>
      </c>
      <c r="C72" s="9">
        <v>50</v>
      </c>
      <c r="D72" s="24">
        <v>49.15</v>
      </c>
      <c r="E72" s="24">
        <v>6.85</v>
      </c>
      <c r="F72" s="24">
        <v>1.0649999999999999</v>
      </c>
      <c r="G72" s="24">
        <v>2.2200000000000002</v>
      </c>
    </row>
    <row r="73" spans="1:7" x14ac:dyDescent="0.25">
      <c r="A73" s="32"/>
      <c r="B73" s="174" t="s">
        <v>97</v>
      </c>
      <c r="C73" s="9">
        <v>50</v>
      </c>
      <c r="D73" s="9">
        <v>10.1</v>
      </c>
      <c r="E73" s="9">
        <v>1.75</v>
      </c>
      <c r="F73" s="9">
        <v>0.05</v>
      </c>
      <c r="G73" s="9">
        <v>0.35749999999999998</v>
      </c>
    </row>
    <row r="74" spans="1:7" x14ac:dyDescent="0.25">
      <c r="A74" s="32"/>
      <c r="B74" s="130" t="s">
        <v>151</v>
      </c>
      <c r="C74" s="117">
        <v>50</v>
      </c>
      <c r="D74" s="105">
        <v>20.100000000000001</v>
      </c>
      <c r="E74" s="105">
        <v>1.885</v>
      </c>
      <c r="F74" s="105">
        <v>0.88500000000000001</v>
      </c>
      <c r="G74" s="105">
        <v>0.53</v>
      </c>
    </row>
    <row r="75" spans="1:7" x14ac:dyDescent="0.25">
      <c r="A75" s="32"/>
      <c r="B75" s="115" t="s">
        <v>16</v>
      </c>
      <c r="C75" s="116">
        <v>5</v>
      </c>
      <c r="D75" s="116">
        <v>35.25</v>
      </c>
      <c r="E75" s="116">
        <v>0.03</v>
      </c>
      <c r="F75" s="116">
        <v>3.9</v>
      </c>
      <c r="G75" s="116">
        <v>0.01</v>
      </c>
    </row>
    <row r="76" spans="1:7" x14ac:dyDescent="0.25">
      <c r="A76" s="32"/>
      <c r="B76" s="8" t="s">
        <v>17</v>
      </c>
      <c r="C76" s="9">
        <v>10</v>
      </c>
      <c r="D76" s="9">
        <v>61.1</v>
      </c>
      <c r="E76" s="9">
        <v>1.42</v>
      </c>
      <c r="F76" s="9">
        <v>5.36</v>
      </c>
      <c r="G76" s="9">
        <v>2.42</v>
      </c>
    </row>
    <row r="77" spans="1:7" x14ac:dyDescent="0.25">
      <c r="A77" s="32"/>
      <c r="B77" s="115" t="s">
        <v>33</v>
      </c>
      <c r="C77" s="118">
        <v>100</v>
      </c>
      <c r="D77" s="116"/>
      <c r="E77" s="116"/>
      <c r="F77" s="116"/>
      <c r="G77" s="116"/>
    </row>
    <row r="78" spans="1:7" x14ac:dyDescent="0.25">
      <c r="A78" s="119"/>
      <c r="B78" s="8" t="s">
        <v>41</v>
      </c>
      <c r="C78" s="9">
        <v>150</v>
      </c>
      <c r="D78" s="9">
        <v>177</v>
      </c>
      <c r="E78" s="9">
        <v>27</v>
      </c>
      <c r="F78" s="9">
        <v>6.11</v>
      </c>
      <c r="G78" s="9">
        <v>5.08</v>
      </c>
    </row>
    <row r="79" spans="1:7" x14ac:dyDescent="0.25">
      <c r="A79" s="128"/>
      <c r="B79" s="119" t="s">
        <v>34</v>
      </c>
      <c r="C79" s="120">
        <v>50</v>
      </c>
      <c r="D79" s="120">
        <v>115</v>
      </c>
      <c r="E79" s="120">
        <v>24.6</v>
      </c>
      <c r="F79" s="120">
        <v>0.83</v>
      </c>
      <c r="G79" s="120">
        <v>3.94</v>
      </c>
    </row>
    <row r="80" spans="1:7" x14ac:dyDescent="0.25">
      <c r="A80" s="48"/>
      <c r="B80" s="45" t="s">
        <v>22</v>
      </c>
      <c r="C80" s="134">
        <v>100</v>
      </c>
      <c r="D80" s="112">
        <v>46.38</v>
      </c>
      <c r="E80" s="89">
        <v>10.199999999999999</v>
      </c>
      <c r="F80" s="89">
        <v>0</v>
      </c>
      <c r="G80" s="89">
        <v>0.3</v>
      </c>
    </row>
    <row r="81" spans="1:7" x14ac:dyDescent="0.25">
      <c r="A81" s="49"/>
      <c r="B81" s="16"/>
      <c r="C81" s="123"/>
      <c r="D81" s="135">
        <f>SUM(D67:D80)</f>
        <v>844.41000000000008</v>
      </c>
      <c r="E81" s="135">
        <f>SUM(E67:E80)</f>
        <v>122.29200000000002</v>
      </c>
      <c r="F81" s="135">
        <f>SUM(F67:F80)</f>
        <v>30.75</v>
      </c>
      <c r="G81" s="135">
        <f>SUM(G67:G80)</f>
        <v>28.112700000000004</v>
      </c>
    </row>
    <row r="82" spans="1:7" x14ac:dyDescent="0.25">
      <c r="A82" s="125" t="s">
        <v>28</v>
      </c>
      <c r="B82" s="129" t="s">
        <v>146</v>
      </c>
      <c r="C82" s="126">
        <v>140</v>
      </c>
      <c r="D82" s="105">
        <v>133.56</v>
      </c>
      <c r="E82" s="105">
        <v>6.8319999999999999</v>
      </c>
      <c r="F82" s="105">
        <v>10.71</v>
      </c>
      <c r="G82" s="105">
        <v>2.254</v>
      </c>
    </row>
    <row r="83" spans="1:7" x14ac:dyDescent="0.25">
      <c r="A83" s="25"/>
      <c r="B83" s="39" t="s">
        <v>12</v>
      </c>
      <c r="C83" s="25"/>
      <c r="D83" s="136">
        <f>AVERAGE(D21,D31,D48,D64,D81)</f>
        <v>800.476</v>
      </c>
      <c r="E83" s="136">
        <f>AVERAGE(E21,E31,E48,E64,E81)</f>
        <v>106.39840000000001</v>
      </c>
      <c r="F83" s="136">
        <f>AVERAGE(F21,F31,F48,F64,F81)</f>
        <v>25.408839999999998</v>
      </c>
      <c r="G83" s="136">
        <f>AVERAGE(G21,G31,G48,G64,G81)</f>
        <v>28.036340000000003</v>
      </c>
    </row>
    <row r="84" spans="1:7" x14ac:dyDescent="0.25">
      <c r="B84" s="2"/>
      <c r="D84" s="25"/>
      <c r="E84" s="25"/>
      <c r="F84" s="25"/>
      <c r="G84" s="25"/>
    </row>
    <row r="85" spans="1:7" x14ac:dyDescent="0.25">
      <c r="B85" s="2" t="s">
        <v>61</v>
      </c>
      <c r="D85" s="2"/>
      <c r="E85" s="2"/>
      <c r="F85" s="2"/>
      <c r="G85" s="2"/>
    </row>
  </sheetData>
  <mergeCells count="2">
    <mergeCell ref="A4:B4"/>
    <mergeCell ref="C2:D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topLeftCell="A2" zoomScale="87" zoomScaleNormal="87" workbookViewId="0">
      <selection activeCell="B56" sqref="B56"/>
    </sheetView>
  </sheetViews>
  <sheetFormatPr defaultColWidth="9.28515625" defaultRowHeight="15.75" x14ac:dyDescent="0.25"/>
  <cols>
    <col min="1" max="1" width="22.85546875" style="25" customWidth="1"/>
    <col min="2" max="2" width="64.85546875" style="25" customWidth="1"/>
    <col min="3" max="3" width="12.85546875" style="25" customWidth="1"/>
    <col min="4" max="4" width="14" style="25" customWidth="1"/>
    <col min="5" max="5" width="14.7109375" style="25" bestFit="1" customWidth="1"/>
    <col min="6" max="7" width="10.7109375" style="25" customWidth="1"/>
    <col min="8" max="16384" width="9.28515625" style="25"/>
  </cols>
  <sheetData>
    <row r="1" spans="1:7" x14ac:dyDescent="0.25">
      <c r="B1" s="26"/>
    </row>
    <row r="2" spans="1:7" ht="48" customHeight="1" x14ac:dyDescent="0.35">
      <c r="A2" s="41" t="s">
        <v>156</v>
      </c>
      <c r="B2" s="41"/>
      <c r="C2" s="265"/>
      <c r="D2" s="265"/>
      <c r="E2" s="41"/>
    </row>
    <row r="3" spans="1:7" ht="15" customHeight="1" x14ac:dyDescent="0.25">
      <c r="A3" s="25" t="s">
        <v>14</v>
      </c>
      <c r="B3" s="40"/>
      <c r="C3" s="265"/>
      <c r="D3" s="265"/>
      <c r="E3" s="30"/>
    </row>
    <row r="4" spans="1:7" ht="15" customHeight="1" x14ac:dyDescent="0.35">
      <c r="A4" s="267" t="s">
        <v>38</v>
      </c>
      <c r="B4" s="267"/>
      <c r="C4" s="265"/>
      <c r="D4" s="265"/>
      <c r="E4" s="108"/>
    </row>
    <row r="5" spans="1:7" ht="15" customHeight="1" x14ac:dyDescent="0.35">
      <c r="A5" s="85" t="s">
        <v>30</v>
      </c>
      <c r="B5" s="3"/>
      <c r="C5" s="265"/>
      <c r="D5" s="265"/>
      <c r="E5" s="108"/>
    </row>
    <row r="6" spans="1:7" ht="15" customHeight="1" x14ac:dyDescent="0.35">
      <c r="A6" s="25" t="s">
        <v>13</v>
      </c>
      <c r="C6" s="266"/>
      <c r="D6" s="266"/>
      <c r="E6" s="108"/>
    </row>
    <row r="7" spans="1:7" ht="24" customHeight="1" x14ac:dyDescent="0.25">
      <c r="A7" s="28" t="s">
        <v>0</v>
      </c>
      <c r="B7" s="251">
        <v>45600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</row>
    <row r="8" spans="1:7" x14ac:dyDescent="0.25">
      <c r="A8" s="152" t="s">
        <v>6</v>
      </c>
      <c r="B8" s="153" t="s">
        <v>98</v>
      </c>
      <c r="C8" s="154">
        <v>70</v>
      </c>
      <c r="D8" s="155">
        <v>70</v>
      </c>
      <c r="E8" s="155">
        <v>9.35</v>
      </c>
      <c r="F8" s="155">
        <v>3.53</v>
      </c>
      <c r="G8" s="155">
        <v>3.71</v>
      </c>
    </row>
    <row r="9" spans="1:7" x14ac:dyDescent="0.25">
      <c r="A9" s="42"/>
      <c r="B9" s="158" t="s">
        <v>153</v>
      </c>
      <c r="C9" s="137">
        <v>70</v>
      </c>
      <c r="D9" s="131">
        <v>89.72</v>
      </c>
      <c r="E9" s="131">
        <v>9.7799999999999994</v>
      </c>
      <c r="F9" s="131">
        <v>2.5099999999999998</v>
      </c>
      <c r="G9" s="131">
        <v>5.57</v>
      </c>
    </row>
    <row r="10" spans="1:7" x14ac:dyDescent="0.25">
      <c r="A10" s="42"/>
      <c r="B10" s="8" t="s">
        <v>31</v>
      </c>
      <c r="C10" s="9">
        <v>70</v>
      </c>
      <c r="D10" s="9">
        <v>126</v>
      </c>
      <c r="E10" s="9">
        <v>24.01</v>
      </c>
      <c r="F10" s="9">
        <v>0.98699999999999999</v>
      </c>
      <c r="G10" s="9">
        <v>4.6500000000000004</v>
      </c>
    </row>
    <row r="11" spans="1:7" x14ac:dyDescent="0.25">
      <c r="A11" s="32"/>
      <c r="B11" s="8" t="s">
        <v>18</v>
      </c>
      <c r="C11" s="9">
        <v>70</v>
      </c>
      <c r="D11" s="9">
        <v>55.9</v>
      </c>
      <c r="E11" s="9">
        <v>11.6</v>
      </c>
      <c r="F11" s="9">
        <v>0.35</v>
      </c>
      <c r="G11" s="9">
        <v>2.09</v>
      </c>
    </row>
    <row r="12" spans="1:7" x14ac:dyDescent="0.25">
      <c r="A12" s="32"/>
      <c r="B12" s="190" t="s">
        <v>99</v>
      </c>
      <c r="C12" s="188">
        <v>50</v>
      </c>
      <c r="D12" s="189">
        <v>37.9</v>
      </c>
      <c r="E12" s="189">
        <v>2.31</v>
      </c>
      <c r="F12" s="189">
        <v>2.645</v>
      </c>
      <c r="G12" s="189">
        <v>0.65500000000000003</v>
      </c>
    </row>
    <row r="13" spans="1:7" x14ac:dyDescent="0.25">
      <c r="A13" s="32"/>
      <c r="B13" s="130" t="s">
        <v>42</v>
      </c>
      <c r="C13" s="117">
        <v>50</v>
      </c>
      <c r="D13" s="117">
        <v>28.8</v>
      </c>
      <c r="E13" s="117">
        <v>4.21</v>
      </c>
      <c r="F13" s="117">
        <v>0.77</v>
      </c>
      <c r="G13" s="117">
        <v>0.755</v>
      </c>
    </row>
    <row r="14" spans="1:7" x14ac:dyDescent="0.25">
      <c r="A14" s="32"/>
      <c r="B14" s="192" t="s">
        <v>77</v>
      </c>
      <c r="C14" s="188">
        <v>50</v>
      </c>
      <c r="D14" s="189">
        <v>45.2</v>
      </c>
      <c r="E14" s="189">
        <v>7.65</v>
      </c>
      <c r="F14" s="189">
        <v>0.27650000000000002</v>
      </c>
      <c r="G14" s="189">
        <v>2.31</v>
      </c>
    </row>
    <row r="15" spans="1:7" x14ac:dyDescent="0.25">
      <c r="A15" s="32"/>
      <c r="B15" s="103" t="s">
        <v>100</v>
      </c>
      <c r="C15" s="138">
        <v>50</v>
      </c>
      <c r="D15" s="138">
        <v>37.549999999999997</v>
      </c>
      <c r="E15" s="138">
        <v>6.8</v>
      </c>
      <c r="F15" s="138">
        <v>0.15</v>
      </c>
      <c r="G15" s="138">
        <v>1.345</v>
      </c>
    </row>
    <row r="16" spans="1:7" x14ac:dyDescent="0.25">
      <c r="A16" s="91"/>
      <c r="B16" s="115" t="s">
        <v>16</v>
      </c>
      <c r="C16" s="116">
        <v>5</v>
      </c>
      <c r="D16" s="116">
        <v>35.25</v>
      </c>
      <c r="E16" s="116">
        <v>0.03</v>
      </c>
      <c r="F16" s="116">
        <v>3.9</v>
      </c>
      <c r="G16" s="116">
        <v>0.01</v>
      </c>
    </row>
    <row r="17" spans="1:7" x14ac:dyDescent="0.25">
      <c r="A17" s="91"/>
      <c r="B17" s="8" t="s">
        <v>17</v>
      </c>
      <c r="C17" s="9">
        <v>15</v>
      </c>
      <c r="D17" s="9">
        <v>91.65</v>
      </c>
      <c r="E17" s="9">
        <v>2.13</v>
      </c>
      <c r="F17" s="9">
        <v>8.0399999999999991</v>
      </c>
      <c r="G17" s="9">
        <v>3.36</v>
      </c>
    </row>
    <row r="18" spans="1:7" x14ac:dyDescent="0.25">
      <c r="A18" s="32"/>
      <c r="B18" s="106" t="s">
        <v>33</v>
      </c>
      <c r="C18" s="118">
        <v>100</v>
      </c>
      <c r="D18" s="116"/>
      <c r="E18" s="116"/>
      <c r="F18" s="116"/>
      <c r="G18" s="116"/>
    </row>
    <row r="19" spans="1:7" x14ac:dyDescent="0.25">
      <c r="A19" s="32"/>
      <c r="B19" s="32" t="s">
        <v>34</v>
      </c>
      <c r="C19" s="116">
        <v>50</v>
      </c>
      <c r="D19" s="116">
        <v>115</v>
      </c>
      <c r="E19" s="116">
        <v>24.6</v>
      </c>
      <c r="F19" s="116">
        <v>0.83</v>
      </c>
      <c r="G19" s="116">
        <v>3.94</v>
      </c>
    </row>
    <row r="20" spans="1:7" x14ac:dyDescent="0.25">
      <c r="A20" s="32"/>
      <c r="B20" s="115" t="s">
        <v>22</v>
      </c>
      <c r="C20" s="116">
        <v>100</v>
      </c>
      <c r="D20" s="116">
        <v>48.3</v>
      </c>
      <c r="E20" s="116">
        <v>10.9</v>
      </c>
      <c r="F20" s="116">
        <v>0</v>
      </c>
      <c r="G20" s="116">
        <v>0</v>
      </c>
    </row>
    <row r="21" spans="1:7" x14ac:dyDescent="0.25">
      <c r="A21" s="33"/>
      <c r="B21" s="139"/>
      <c r="C21" s="34"/>
      <c r="D21" s="35">
        <f>SUM(D8:D20)</f>
        <v>781.26999999999987</v>
      </c>
      <c r="E21" s="35">
        <f>SUM(E8:E20)</f>
        <v>113.37</v>
      </c>
      <c r="F21" s="35">
        <f>SUM(F8:F20)</f>
        <v>23.988499999999995</v>
      </c>
      <c r="G21" s="35">
        <f>SUM(G8:G20)</f>
        <v>28.395000000000003</v>
      </c>
    </row>
    <row r="22" spans="1:7" ht="15" customHeight="1" x14ac:dyDescent="0.25">
      <c r="A22" s="125" t="s">
        <v>28</v>
      </c>
      <c r="B22" s="140" t="s">
        <v>43</v>
      </c>
      <c r="C22" s="126">
        <v>140</v>
      </c>
      <c r="D22" s="113">
        <v>141.4</v>
      </c>
      <c r="E22" s="113">
        <v>15.26</v>
      </c>
      <c r="F22" s="113">
        <v>5.0540000000000003</v>
      </c>
      <c r="G22" s="141">
        <v>5.6840000000000002</v>
      </c>
    </row>
    <row r="23" spans="1:7" ht="24" customHeight="1" x14ac:dyDescent="0.25">
      <c r="A23" s="28" t="s">
        <v>8</v>
      </c>
      <c r="B23" s="252">
        <v>45601</v>
      </c>
      <c r="C23" s="29" t="s">
        <v>1</v>
      </c>
      <c r="D23" s="29" t="s">
        <v>2</v>
      </c>
      <c r="E23" s="29" t="s">
        <v>3</v>
      </c>
      <c r="F23" s="29" t="s">
        <v>4</v>
      </c>
      <c r="G23" s="29" t="s">
        <v>5</v>
      </c>
    </row>
    <row r="24" spans="1:7" x14ac:dyDescent="0.25">
      <c r="A24" s="31" t="s">
        <v>6</v>
      </c>
      <c r="B24" s="159" t="s">
        <v>101</v>
      </c>
      <c r="C24" s="186">
        <v>125</v>
      </c>
      <c r="D24" s="185">
        <v>163.30000000000001</v>
      </c>
      <c r="E24" s="185">
        <v>10.1</v>
      </c>
      <c r="F24" s="185">
        <v>4.5999999999999996</v>
      </c>
      <c r="G24" s="185">
        <v>5.85</v>
      </c>
    </row>
    <row r="25" spans="1:7" x14ac:dyDescent="0.25">
      <c r="A25" s="31"/>
      <c r="B25" s="157" t="s">
        <v>155</v>
      </c>
      <c r="C25" s="186">
        <v>125</v>
      </c>
      <c r="D25" s="185">
        <v>154.19999999999999</v>
      </c>
      <c r="E25" s="185">
        <v>10.3</v>
      </c>
      <c r="F25" s="185">
        <v>13.1</v>
      </c>
      <c r="G25" s="185">
        <v>8.9</v>
      </c>
    </row>
    <row r="26" spans="1:7" x14ac:dyDescent="0.25">
      <c r="A26" s="31"/>
      <c r="B26" s="103" t="s">
        <v>102</v>
      </c>
      <c r="C26" s="116">
        <v>160</v>
      </c>
      <c r="D26" s="116">
        <v>121.76</v>
      </c>
      <c r="E26" s="116">
        <v>20.239999999999998</v>
      </c>
      <c r="F26" s="116">
        <v>3.1840000000000002</v>
      </c>
      <c r="G26" s="116">
        <v>4.8</v>
      </c>
    </row>
    <row r="27" spans="1:7" x14ac:dyDescent="0.25">
      <c r="A27" s="32"/>
      <c r="B27" s="115" t="s">
        <v>33</v>
      </c>
      <c r="C27" s="118">
        <v>100</v>
      </c>
      <c r="D27" s="116"/>
      <c r="E27" s="116"/>
      <c r="F27" s="116"/>
      <c r="G27" s="116"/>
    </row>
    <row r="28" spans="1:7" ht="15" customHeight="1" x14ac:dyDescent="0.25">
      <c r="A28" s="36"/>
      <c r="B28" s="32" t="s">
        <v>34</v>
      </c>
      <c r="C28" s="116">
        <v>50</v>
      </c>
      <c r="D28" s="116">
        <v>115</v>
      </c>
      <c r="E28" s="116">
        <v>24.6</v>
      </c>
      <c r="F28" s="116">
        <v>0.83</v>
      </c>
      <c r="G28" s="116">
        <v>3.94</v>
      </c>
    </row>
    <row r="29" spans="1:7" ht="15" customHeight="1" x14ac:dyDescent="0.25">
      <c r="A29" s="31"/>
      <c r="B29" s="115" t="s">
        <v>103</v>
      </c>
      <c r="C29" s="116">
        <v>100</v>
      </c>
      <c r="D29" s="116">
        <v>27.3</v>
      </c>
      <c r="E29" s="116">
        <v>4.24</v>
      </c>
      <c r="F29" s="116">
        <v>0.2</v>
      </c>
      <c r="G29" s="116">
        <v>1.1299999999999999</v>
      </c>
    </row>
    <row r="30" spans="1:7" x14ac:dyDescent="0.25">
      <c r="A30" s="37"/>
      <c r="B30" s="139"/>
      <c r="C30" s="34"/>
      <c r="D30" s="35">
        <f>SUM(D24:D29)</f>
        <v>581.55999999999995</v>
      </c>
      <c r="E30" s="35">
        <f>SUM(E24:E29)</f>
        <v>69.48</v>
      </c>
      <c r="F30" s="35">
        <f>SUM(F24:F29)</f>
        <v>21.913999999999998</v>
      </c>
      <c r="G30" s="35">
        <f>SUM(G24:G29)</f>
        <v>24.62</v>
      </c>
    </row>
    <row r="31" spans="1:7" ht="15" customHeight="1" x14ac:dyDescent="0.25">
      <c r="A31" s="125" t="s">
        <v>28</v>
      </c>
      <c r="B31" s="140" t="s">
        <v>58</v>
      </c>
      <c r="C31" s="126">
        <v>250</v>
      </c>
      <c r="D31" s="113">
        <v>177.25</v>
      </c>
      <c r="E31" s="113">
        <v>16.074999999999999</v>
      </c>
      <c r="F31" s="113">
        <v>10</v>
      </c>
      <c r="G31" s="141">
        <v>3.85</v>
      </c>
    </row>
    <row r="32" spans="1:7" ht="24" customHeight="1" x14ac:dyDescent="0.25">
      <c r="A32" s="28" t="s">
        <v>9</v>
      </c>
      <c r="B32" s="250">
        <v>45602</v>
      </c>
      <c r="C32" s="178" t="s">
        <v>1</v>
      </c>
      <c r="D32" s="178" t="s">
        <v>2</v>
      </c>
      <c r="E32" s="178" t="s">
        <v>3</v>
      </c>
      <c r="F32" s="178" t="s">
        <v>4</v>
      </c>
      <c r="G32" s="178" t="s">
        <v>5</v>
      </c>
    </row>
    <row r="33" spans="1:7" x14ac:dyDescent="0.25">
      <c r="A33" s="31" t="s">
        <v>6</v>
      </c>
      <c r="B33" s="32" t="s">
        <v>104</v>
      </c>
      <c r="C33" s="102">
        <v>50</v>
      </c>
      <c r="D33" s="100">
        <v>119</v>
      </c>
      <c r="E33" s="100">
        <v>0</v>
      </c>
      <c r="F33" s="100">
        <v>7.3</v>
      </c>
      <c r="G33" s="100">
        <v>1.3</v>
      </c>
    </row>
    <row r="34" spans="1:7" x14ac:dyDescent="0.25">
      <c r="A34" s="31"/>
      <c r="B34" s="43" t="s">
        <v>59</v>
      </c>
      <c r="C34" s="102">
        <v>50</v>
      </c>
      <c r="D34" s="100">
        <v>104.5</v>
      </c>
      <c r="E34" s="100">
        <v>9.49</v>
      </c>
      <c r="F34" s="100">
        <v>5.6</v>
      </c>
      <c r="G34" s="100">
        <v>5.8</v>
      </c>
    </row>
    <row r="35" spans="1:7" x14ac:dyDescent="0.25">
      <c r="A35" s="32"/>
      <c r="B35" s="180" t="s">
        <v>25</v>
      </c>
      <c r="C35" s="182">
        <v>70</v>
      </c>
      <c r="D35" s="183">
        <v>52.8</v>
      </c>
      <c r="E35" s="183">
        <v>12.2</v>
      </c>
      <c r="F35" s="183">
        <v>0.7</v>
      </c>
      <c r="G35" s="183">
        <v>1.37</v>
      </c>
    </row>
    <row r="36" spans="1:7" x14ac:dyDescent="0.25">
      <c r="A36" s="32"/>
      <c r="B36" s="130" t="s">
        <v>15</v>
      </c>
      <c r="C36" s="117">
        <v>70</v>
      </c>
      <c r="D36" s="117">
        <v>91</v>
      </c>
      <c r="E36" s="117">
        <v>20.16</v>
      </c>
      <c r="F36" s="117">
        <v>0.18</v>
      </c>
      <c r="G36" s="117">
        <v>2.0699999999999998</v>
      </c>
    </row>
    <row r="37" spans="1:7" x14ac:dyDescent="0.25">
      <c r="A37" s="32"/>
      <c r="B37" s="115" t="s">
        <v>105</v>
      </c>
      <c r="C37" s="116">
        <v>50</v>
      </c>
      <c r="D37" s="116">
        <v>72.5</v>
      </c>
      <c r="E37" s="116">
        <v>3.47</v>
      </c>
      <c r="F37" s="116">
        <v>5.95</v>
      </c>
      <c r="G37" s="116">
        <v>1.1499999999999999</v>
      </c>
    </row>
    <row r="38" spans="1:7" x14ac:dyDescent="0.25">
      <c r="A38" s="32"/>
      <c r="B38" s="258" t="s">
        <v>159</v>
      </c>
      <c r="C38" s="117">
        <v>50</v>
      </c>
      <c r="D38" s="117">
        <v>22</v>
      </c>
      <c r="E38" s="117">
        <v>3.34</v>
      </c>
      <c r="F38" s="117">
        <v>0.53500000000000003</v>
      </c>
      <c r="G38" s="117">
        <v>0.29749999999999999</v>
      </c>
    </row>
    <row r="39" spans="1:7" x14ac:dyDescent="0.25">
      <c r="A39" s="32"/>
      <c r="B39" s="193" t="s">
        <v>114</v>
      </c>
      <c r="C39" s="194">
        <v>50</v>
      </c>
      <c r="D39" s="194">
        <v>13.75</v>
      </c>
      <c r="E39" s="194">
        <v>2.0699999999999998</v>
      </c>
      <c r="F39" s="194">
        <v>0.11650000000000001</v>
      </c>
      <c r="G39" s="194">
        <v>0.58499999999999996</v>
      </c>
    </row>
    <row r="40" spans="1:7" x14ac:dyDescent="0.25">
      <c r="A40" s="32"/>
      <c r="B40" s="130" t="s">
        <v>44</v>
      </c>
      <c r="C40" s="117">
        <v>50</v>
      </c>
      <c r="D40" s="117">
        <v>28</v>
      </c>
      <c r="E40" s="117">
        <v>4.2249999999999996</v>
      </c>
      <c r="F40" s="117">
        <v>0.69</v>
      </c>
      <c r="G40" s="117">
        <v>0.81</v>
      </c>
    </row>
    <row r="41" spans="1:7" x14ac:dyDescent="0.25">
      <c r="A41" s="32"/>
      <c r="B41" s="130" t="s">
        <v>16</v>
      </c>
      <c r="C41" s="117">
        <v>5</v>
      </c>
      <c r="D41" s="117">
        <v>35.25</v>
      </c>
      <c r="E41" s="117">
        <v>0.03</v>
      </c>
      <c r="F41" s="117">
        <v>3.9</v>
      </c>
      <c r="G41" s="117">
        <v>0.01</v>
      </c>
    </row>
    <row r="42" spans="1:7" x14ac:dyDescent="0.25">
      <c r="A42" s="32"/>
      <c r="B42" s="8" t="s">
        <v>17</v>
      </c>
      <c r="C42" s="9">
        <v>15</v>
      </c>
      <c r="D42" s="9">
        <v>91.65</v>
      </c>
      <c r="E42" s="9">
        <v>2.13</v>
      </c>
      <c r="F42" s="9">
        <v>8.0399999999999991</v>
      </c>
      <c r="G42" s="9">
        <v>3.36</v>
      </c>
    </row>
    <row r="43" spans="1:7" x14ac:dyDescent="0.25">
      <c r="A43" s="36"/>
      <c r="B43" s="130" t="s">
        <v>33</v>
      </c>
      <c r="C43" s="142">
        <v>100</v>
      </c>
      <c r="D43" s="117"/>
      <c r="E43" s="117"/>
      <c r="F43" s="117"/>
      <c r="G43" s="117"/>
    </row>
    <row r="44" spans="1:7" x14ac:dyDescent="0.25">
      <c r="A44" s="31"/>
      <c r="B44" s="43" t="s">
        <v>34</v>
      </c>
      <c r="C44" s="117">
        <v>50</v>
      </c>
      <c r="D44" s="117">
        <v>115</v>
      </c>
      <c r="E44" s="117">
        <v>24.6</v>
      </c>
      <c r="F44" s="117">
        <v>0.83</v>
      </c>
      <c r="G44" s="117">
        <v>3.94</v>
      </c>
    </row>
    <row r="45" spans="1:7" x14ac:dyDescent="0.25">
      <c r="A45" s="36"/>
      <c r="B45" s="130" t="s">
        <v>19</v>
      </c>
      <c r="C45" s="44">
        <v>100</v>
      </c>
      <c r="D45" s="44">
        <v>46.4</v>
      </c>
      <c r="E45" s="44">
        <v>10.02</v>
      </c>
      <c r="F45" s="44">
        <v>0</v>
      </c>
      <c r="G45" s="44">
        <v>0.3</v>
      </c>
    </row>
    <row r="46" spans="1:7" x14ac:dyDescent="0.25">
      <c r="A46" s="37"/>
      <c r="B46" s="139"/>
      <c r="C46" s="34"/>
      <c r="D46" s="35">
        <f>SUM(D33:D45)</f>
        <v>791.84999999999991</v>
      </c>
      <c r="E46" s="35">
        <f>SUM(E33:E45)</f>
        <v>91.734999999999999</v>
      </c>
      <c r="F46" s="35">
        <f>SUM(F33:F45)</f>
        <v>33.841499999999996</v>
      </c>
      <c r="G46" s="35">
        <f>SUM(G33:G45)</f>
        <v>20.9925</v>
      </c>
    </row>
    <row r="47" spans="1:7" ht="15" customHeight="1" x14ac:dyDescent="0.25">
      <c r="A47" s="125" t="s">
        <v>28</v>
      </c>
      <c r="B47" s="129" t="s">
        <v>113</v>
      </c>
      <c r="C47" s="126">
        <v>50</v>
      </c>
      <c r="D47" s="104">
        <v>78.2</v>
      </c>
      <c r="E47" s="104">
        <v>11.3</v>
      </c>
      <c r="F47" s="104">
        <v>2.6</v>
      </c>
      <c r="G47" s="104">
        <v>2.5</v>
      </c>
    </row>
    <row r="48" spans="1:7" ht="24" customHeight="1" x14ac:dyDescent="0.25">
      <c r="A48" s="28" t="s">
        <v>10</v>
      </c>
      <c r="B48" s="252">
        <v>45603</v>
      </c>
      <c r="C48" s="29" t="s">
        <v>1</v>
      </c>
      <c r="D48" s="29" t="s">
        <v>2</v>
      </c>
      <c r="E48" s="29" t="s">
        <v>3</v>
      </c>
      <c r="F48" s="29" t="s">
        <v>4</v>
      </c>
      <c r="G48" s="29" t="s">
        <v>5</v>
      </c>
    </row>
    <row r="49" spans="1:7" x14ac:dyDescent="0.25">
      <c r="A49" s="31" t="s">
        <v>6</v>
      </c>
      <c r="B49" s="195" t="s">
        <v>106</v>
      </c>
      <c r="C49" s="200">
        <v>75</v>
      </c>
      <c r="D49" s="200">
        <v>154.5</v>
      </c>
      <c r="E49" s="200">
        <v>1.387</v>
      </c>
      <c r="F49" s="200">
        <v>9.6750000000000007</v>
      </c>
      <c r="G49" s="200">
        <v>15.3</v>
      </c>
    </row>
    <row r="50" spans="1:7" x14ac:dyDescent="0.25">
      <c r="A50" s="31"/>
      <c r="B50" s="195" t="s">
        <v>107</v>
      </c>
      <c r="C50" s="137">
        <v>75</v>
      </c>
      <c r="D50" s="131">
        <v>89.72</v>
      </c>
      <c r="E50" s="131">
        <v>9.7799999999999994</v>
      </c>
      <c r="F50" s="131">
        <v>2.5099999999999998</v>
      </c>
      <c r="G50" s="131">
        <v>3.57</v>
      </c>
    </row>
    <row r="51" spans="1:7" x14ac:dyDescent="0.25">
      <c r="A51" s="31"/>
      <c r="B51" s="195" t="s">
        <v>78</v>
      </c>
      <c r="C51" s="199">
        <v>70</v>
      </c>
      <c r="D51" s="199">
        <v>36.6</v>
      </c>
      <c r="E51" s="199">
        <v>8.68</v>
      </c>
      <c r="F51" s="199">
        <v>0.1</v>
      </c>
      <c r="G51" s="199">
        <v>0.91</v>
      </c>
    </row>
    <row r="52" spans="1:7" x14ac:dyDescent="0.25">
      <c r="A52" s="181"/>
      <c r="B52" s="196" t="s">
        <v>15</v>
      </c>
      <c r="C52" s="197">
        <v>70</v>
      </c>
      <c r="D52" s="197">
        <v>91</v>
      </c>
      <c r="E52" s="197">
        <v>20.16</v>
      </c>
      <c r="F52" s="197">
        <v>0.17499999999999999</v>
      </c>
      <c r="G52" s="197">
        <v>2.0720000000000001</v>
      </c>
    </row>
    <row r="53" spans="1:7" x14ac:dyDescent="0.25">
      <c r="A53" s="31"/>
      <c r="B53" s="115" t="s">
        <v>45</v>
      </c>
      <c r="C53" s="225">
        <v>50</v>
      </c>
      <c r="D53" s="225">
        <v>30.42</v>
      </c>
      <c r="E53" s="225">
        <v>6.2534999999999998</v>
      </c>
      <c r="F53" s="225">
        <v>0.5615</v>
      </c>
      <c r="G53" s="225">
        <v>0.84150000000000003</v>
      </c>
    </row>
    <row r="54" spans="1:7" x14ac:dyDescent="0.25">
      <c r="A54" s="31"/>
      <c r="B54" s="223" t="s">
        <v>79</v>
      </c>
      <c r="C54" s="226">
        <v>50</v>
      </c>
      <c r="D54" s="226">
        <v>22.6</v>
      </c>
      <c r="E54" s="226">
        <v>1.2</v>
      </c>
      <c r="F54" s="226">
        <v>1.49</v>
      </c>
      <c r="G54" s="226">
        <v>0.74</v>
      </c>
    </row>
    <row r="55" spans="1:7" x14ac:dyDescent="0.25">
      <c r="A55" s="31"/>
      <c r="B55" s="224" t="s">
        <v>108</v>
      </c>
      <c r="C55" s="228">
        <v>50</v>
      </c>
      <c r="D55" s="228">
        <v>27.45</v>
      </c>
      <c r="E55" s="228">
        <v>1.5349999999999999</v>
      </c>
      <c r="F55" s="228">
        <v>1.135</v>
      </c>
      <c r="G55" s="228">
        <v>2.1850000000000001</v>
      </c>
    </row>
    <row r="56" spans="1:7" x14ac:dyDescent="0.25">
      <c r="A56" s="31"/>
      <c r="B56" s="222" t="s">
        <v>40</v>
      </c>
      <c r="C56" s="182">
        <v>50</v>
      </c>
      <c r="D56" s="183">
        <v>20.100000000000001</v>
      </c>
      <c r="E56" s="183">
        <v>1.885</v>
      </c>
      <c r="F56" s="183">
        <v>0.88500000000000001</v>
      </c>
      <c r="G56" s="183">
        <v>0.53</v>
      </c>
    </row>
    <row r="57" spans="1:7" x14ac:dyDescent="0.25">
      <c r="A57" s="31"/>
      <c r="B57" s="196" t="s">
        <v>16</v>
      </c>
      <c r="C57" s="197">
        <v>5</v>
      </c>
      <c r="D57" s="197">
        <v>35.25</v>
      </c>
      <c r="E57" s="197">
        <v>0.03</v>
      </c>
      <c r="F57" s="197">
        <v>3.9</v>
      </c>
      <c r="G57" s="197">
        <v>0.01</v>
      </c>
    </row>
    <row r="58" spans="1:7" x14ac:dyDescent="0.25">
      <c r="A58" s="31"/>
      <c r="B58" s="196" t="s">
        <v>17</v>
      </c>
      <c r="C58" s="197">
        <v>5</v>
      </c>
      <c r="D58" s="197">
        <v>30.55</v>
      </c>
      <c r="E58" s="197">
        <v>0.71</v>
      </c>
      <c r="F58" s="197">
        <v>2.68</v>
      </c>
      <c r="G58" s="197">
        <v>1.21</v>
      </c>
    </row>
    <row r="59" spans="1:7" x14ac:dyDescent="0.25">
      <c r="A59" s="36"/>
      <c r="B59" s="196" t="s">
        <v>33</v>
      </c>
      <c r="C59" s="198">
        <v>100</v>
      </c>
      <c r="D59" s="197"/>
      <c r="E59" s="197"/>
      <c r="F59" s="197"/>
      <c r="G59" s="197"/>
    </row>
    <row r="60" spans="1:7" x14ac:dyDescent="0.25">
      <c r="A60" s="32"/>
      <c r="B60" s="196" t="s">
        <v>34</v>
      </c>
      <c r="C60" s="197">
        <v>50</v>
      </c>
      <c r="D60" s="197">
        <v>115</v>
      </c>
      <c r="E60" s="197">
        <v>24.6</v>
      </c>
      <c r="F60" s="197">
        <v>0.83</v>
      </c>
      <c r="G60" s="197">
        <v>3.94</v>
      </c>
    </row>
    <row r="61" spans="1:7" x14ac:dyDescent="0.25">
      <c r="A61" s="32"/>
      <c r="B61" s="196" t="s">
        <v>21</v>
      </c>
      <c r="C61" s="197">
        <v>100</v>
      </c>
      <c r="D61" s="197">
        <v>46.4</v>
      </c>
      <c r="E61" s="197">
        <v>10.199999999999999</v>
      </c>
      <c r="F61" s="197">
        <v>0</v>
      </c>
      <c r="G61" s="197">
        <v>0.3</v>
      </c>
    </row>
    <row r="62" spans="1:7" x14ac:dyDescent="0.25">
      <c r="A62" s="33"/>
      <c r="B62" s="139"/>
      <c r="C62" s="34"/>
      <c r="D62" s="35">
        <f>SUM(D49:D61)</f>
        <v>699.59</v>
      </c>
      <c r="E62" s="35">
        <f>SUM(E49:E61)</f>
        <v>86.420500000000018</v>
      </c>
      <c r="F62" s="35">
        <f>SUM(F49:F61)</f>
        <v>23.941499999999998</v>
      </c>
      <c r="G62" s="35">
        <f>SUM(G49:G61)</f>
        <v>31.608500000000003</v>
      </c>
    </row>
    <row r="63" spans="1:7" ht="15" customHeight="1" x14ac:dyDescent="0.25">
      <c r="A63" s="125" t="s">
        <v>28</v>
      </c>
      <c r="B63" s="25" t="s">
        <v>112</v>
      </c>
      <c r="C63" s="89">
        <v>75</v>
      </c>
      <c r="D63" s="197">
        <v>111</v>
      </c>
      <c r="E63" s="197">
        <v>9.8249999999999993</v>
      </c>
      <c r="F63" s="197">
        <v>5.07</v>
      </c>
      <c r="G63" s="197">
        <v>4.3949999999999996</v>
      </c>
    </row>
    <row r="64" spans="1:7" ht="24" customHeight="1" x14ac:dyDescent="0.25">
      <c r="A64" s="38" t="s">
        <v>11</v>
      </c>
      <c r="B64" s="252">
        <v>45604</v>
      </c>
      <c r="C64" s="29" t="s">
        <v>1</v>
      </c>
      <c r="D64" s="29" t="s">
        <v>2</v>
      </c>
      <c r="E64" s="29" t="s">
        <v>3</v>
      </c>
      <c r="F64" s="29" t="s">
        <v>4</v>
      </c>
      <c r="G64" s="29" t="s">
        <v>5</v>
      </c>
    </row>
    <row r="65" spans="1:7" x14ac:dyDescent="0.25">
      <c r="A65" s="31" t="s">
        <v>6</v>
      </c>
      <c r="B65" s="156" t="s">
        <v>134</v>
      </c>
      <c r="C65" s="18">
        <v>125</v>
      </c>
      <c r="D65" s="23">
        <v>191.25</v>
      </c>
      <c r="E65" s="23">
        <v>32.75</v>
      </c>
      <c r="F65" s="23">
        <v>3.1375000000000002</v>
      </c>
      <c r="G65" s="23">
        <v>5.54</v>
      </c>
    </row>
    <row r="66" spans="1:7" x14ac:dyDescent="0.25">
      <c r="A66" s="31"/>
      <c r="B66" s="130" t="s">
        <v>47</v>
      </c>
      <c r="C66" s="116">
        <v>125</v>
      </c>
      <c r="D66" s="127">
        <v>138.75</v>
      </c>
      <c r="E66" s="127">
        <v>23.375</v>
      </c>
      <c r="F66" s="127">
        <v>2.1875</v>
      </c>
      <c r="G66" s="127">
        <v>5.0374999999999996</v>
      </c>
    </row>
    <row r="67" spans="1:7" x14ac:dyDescent="0.25">
      <c r="A67" s="31"/>
      <c r="B67" s="115" t="s">
        <v>158</v>
      </c>
      <c r="C67" s="116">
        <v>50</v>
      </c>
      <c r="D67" s="116">
        <v>72.5</v>
      </c>
      <c r="E67" s="116">
        <v>3.47</v>
      </c>
      <c r="F67" s="116">
        <v>5.95</v>
      </c>
      <c r="G67" s="116">
        <v>1.1499999999999999</v>
      </c>
    </row>
    <row r="68" spans="1:7" x14ac:dyDescent="0.25">
      <c r="A68" s="75"/>
      <c r="B68" s="262" t="s">
        <v>157</v>
      </c>
      <c r="C68" s="116">
        <v>50</v>
      </c>
      <c r="D68" s="116">
        <v>51.765000000000001</v>
      </c>
      <c r="E68" s="116">
        <v>12.068</v>
      </c>
      <c r="F68" s="116">
        <v>7.0000000000000007E-2</v>
      </c>
      <c r="G68" s="116">
        <v>1.3580000000000001</v>
      </c>
    </row>
    <row r="69" spans="1:7" x14ac:dyDescent="0.25">
      <c r="A69" s="36"/>
      <c r="B69" s="130" t="s">
        <v>109</v>
      </c>
      <c r="C69" s="117">
        <v>50</v>
      </c>
      <c r="D69" s="117">
        <v>45.2</v>
      </c>
      <c r="E69" s="117">
        <v>6.4</v>
      </c>
      <c r="F69" s="117">
        <v>2.98</v>
      </c>
      <c r="G69" s="117">
        <v>1.48</v>
      </c>
    </row>
    <row r="70" spans="1:7" x14ac:dyDescent="0.25">
      <c r="A70" s="191"/>
      <c r="B70" s="187" t="s">
        <v>110</v>
      </c>
      <c r="C70" s="189">
        <v>50</v>
      </c>
      <c r="D70" s="21">
        <v>30</v>
      </c>
      <c r="E70" s="21">
        <v>3</v>
      </c>
      <c r="F70" s="21">
        <v>0.98499999999999999</v>
      </c>
      <c r="G70" s="21">
        <v>1.31</v>
      </c>
    </row>
    <row r="71" spans="1:7" x14ac:dyDescent="0.25">
      <c r="A71" s="36"/>
      <c r="B71" s="130" t="s">
        <v>46</v>
      </c>
      <c r="C71" s="117">
        <v>50</v>
      </c>
      <c r="D71" s="117">
        <v>42.95</v>
      </c>
      <c r="E71" s="117">
        <v>5.3</v>
      </c>
      <c r="F71" s="117">
        <v>0.94499999999999995</v>
      </c>
      <c r="G71" s="117">
        <v>0.81</v>
      </c>
    </row>
    <row r="72" spans="1:7" x14ac:dyDescent="0.25">
      <c r="A72" s="36"/>
      <c r="B72" s="130" t="s">
        <v>16</v>
      </c>
      <c r="C72" s="117">
        <v>5</v>
      </c>
      <c r="D72" s="117">
        <v>35.25</v>
      </c>
      <c r="E72" s="117">
        <v>0.03</v>
      </c>
      <c r="F72" s="117">
        <v>3.9</v>
      </c>
      <c r="G72" s="117">
        <v>0.01</v>
      </c>
    </row>
    <row r="73" spans="1:7" x14ac:dyDescent="0.25">
      <c r="A73" s="36"/>
      <c r="B73" s="8" t="s">
        <v>17</v>
      </c>
      <c r="C73" s="9">
        <v>10</v>
      </c>
      <c r="D73" s="9">
        <v>61.1</v>
      </c>
      <c r="E73" s="9">
        <v>1.42</v>
      </c>
      <c r="F73" s="9">
        <v>5.36</v>
      </c>
      <c r="G73" s="9">
        <v>2.42</v>
      </c>
    </row>
    <row r="74" spans="1:7" x14ac:dyDescent="0.25">
      <c r="A74" s="32"/>
      <c r="B74" s="115" t="s">
        <v>33</v>
      </c>
      <c r="C74" s="118">
        <v>100</v>
      </c>
      <c r="D74" s="116"/>
      <c r="E74" s="116"/>
      <c r="F74" s="116"/>
      <c r="G74" s="116"/>
    </row>
    <row r="75" spans="1:7" x14ac:dyDescent="0.25">
      <c r="A75" s="36"/>
      <c r="B75" s="32" t="s">
        <v>34</v>
      </c>
      <c r="C75" s="116">
        <v>50</v>
      </c>
      <c r="D75" s="116">
        <v>115</v>
      </c>
      <c r="E75" s="116">
        <v>24.6</v>
      </c>
      <c r="F75" s="116">
        <v>0.83</v>
      </c>
      <c r="G75" s="116">
        <v>3.94</v>
      </c>
    </row>
    <row r="76" spans="1:7" x14ac:dyDescent="0.25">
      <c r="A76" s="32"/>
      <c r="B76" s="115" t="s">
        <v>111</v>
      </c>
      <c r="C76" s="116">
        <v>100</v>
      </c>
      <c r="D76" s="117">
        <v>48.3</v>
      </c>
      <c r="E76" s="117">
        <v>10.9</v>
      </c>
      <c r="F76" s="117">
        <v>0</v>
      </c>
      <c r="G76" s="117">
        <v>0</v>
      </c>
    </row>
    <row r="77" spans="1:7" x14ac:dyDescent="0.25">
      <c r="A77" s="143"/>
      <c r="B77" s="144"/>
      <c r="C77" s="145"/>
      <c r="D77" s="146">
        <f>SUM(D65:D76)</f>
        <v>832.06499999999994</v>
      </c>
      <c r="E77" s="146">
        <f>SUM(E65:E76)</f>
        <v>123.31300000000002</v>
      </c>
      <c r="F77" s="146">
        <f>SUM(F65:F76)</f>
        <v>26.344999999999995</v>
      </c>
      <c r="G77" s="146">
        <f>SUM(G65:G76)</f>
        <v>23.055500000000006</v>
      </c>
    </row>
    <row r="78" spans="1:7" ht="15" customHeight="1" x14ac:dyDescent="0.25">
      <c r="A78" s="125" t="s">
        <v>28</v>
      </c>
      <c r="B78" s="129" t="s">
        <v>80</v>
      </c>
      <c r="C78" s="126">
        <v>250</v>
      </c>
      <c r="D78" s="104">
        <v>352.5</v>
      </c>
      <c r="E78" s="104">
        <v>53.5</v>
      </c>
      <c r="F78" s="104">
        <v>10.675000000000001</v>
      </c>
      <c r="G78" s="104">
        <v>9.0250000000000004</v>
      </c>
    </row>
    <row r="79" spans="1:7" x14ac:dyDescent="0.25">
      <c r="B79" s="39" t="s">
        <v>12</v>
      </c>
      <c r="D79" s="136">
        <f>AVERAGE(D21,D30,D46,D62,D77)</f>
        <v>737.26700000000005</v>
      </c>
      <c r="E79" s="136">
        <f>AVERAGE(E21,E30,E46,E62,E77)</f>
        <v>96.863700000000023</v>
      </c>
      <c r="F79" s="136">
        <f>AVERAGE(F21,F30,F46,F62,F77)</f>
        <v>26.006099999999996</v>
      </c>
      <c r="G79" s="136">
        <f>AVERAGE(G21,G30,G46,G62,G77)</f>
        <v>25.734300000000001</v>
      </c>
    </row>
    <row r="80" spans="1:7" x14ac:dyDescent="0.25">
      <c r="C80" s="3"/>
    </row>
    <row r="81" spans="2:3" x14ac:dyDescent="0.25">
      <c r="B81" s="2" t="s">
        <v>61</v>
      </c>
      <c r="C81" s="3"/>
    </row>
  </sheetData>
  <mergeCells count="2">
    <mergeCell ref="A4:B4"/>
    <mergeCell ref="C2:D6"/>
  </mergeCells>
  <phoneticPr fontId="2" type="noConversion"/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3"/>
  <sheetViews>
    <sheetView tabSelected="1" topLeftCell="A56" zoomScale="87" zoomScaleNormal="87" workbookViewId="0">
      <selection activeCell="B79" sqref="B79"/>
    </sheetView>
  </sheetViews>
  <sheetFormatPr defaultColWidth="9.28515625" defaultRowHeight="15.75" x14ac:dyDescent="0.25"/>
  <cols>
    <col min="1" max="1" width="26" style="25" customWidth="1"/>
    <col min="2" max="2" width="59.5703125" style="25" customWidth="1"/>
    <col min="3" max="3" width="11.7109375" style="25" customWidth="1"/>
    <col min="4" max="4" width="13.42578125" style="25" bestFit="1" customWidth="1"/>
    <col min="5" max="5" width="14.7109375" style="25" bestFit="1" customWidth="1"/>
    <col min="6" max="6" width="10.140625" style="25" bestFit="1" customWidth="1"/>
    <col min="7" max="7" width="10" style="25" bestFit="1" customWidth="1"/>
    <col min="8" max="16384" width="9.28515625" style="25"/>
  </cols>
  <sheetData>
    <row r="1" spans="1:7" x14ac:dyDescent="0.25">
      <c r="B1" s="26"/>
    </row>
    <row r="2" spans="1:7" ht="46.5" customHeight="1" x14ac:dyDescent="0.35">
      <c r="A2" s="41" t="s">
        <v>164</v>
      </c>
      <c r="B2" s="41"/>
      <c r="C2" s="268"/>
      <c r="D2" s="268"/>
      <c r="E2" s="41"/>
    </row>
    <row r="3" spans="1:7" ht="15" customHeight="1" x14ac:dyDescent="0.25">
      <c r="A3" s="4" t="s">
        <v>14</v>
      </c>
      <c r="B3" s="3"/>
      <c r="C3" s="268"/>
      <c r="D3" s="268"/>
      <c r="E3" s="2"/>
    </row>
    <row r="4" spans="1:7" ht="15" customHeight="1" x14ac:dyDescent="0.35">
      <c r="A4" s="109" t="s">
        <v>38</v>
      </c>
      <c r="B4" s="108"/>
      <c r="C4" s="268"/>
      <c r="D4" s="268"/>
      <c r="E4" s="108"/>
    </row>
    <row r="5" spans="1:7" ht="15" customHeight="1" x14ac:dyDescent="0.35">
      <c r="A5" s="85" t="s">
        <v>30</v>
      </c>
      <c r="B5" s="86"/>
      <c r="C5" s="268"/>
      <c r="D5" s="268"/>
      <c r="E5" s="108"/>
    </row>
    <row r="6" spans="1:7" ht="15" customHeight="1" x14ac:dyDescent="0.35">
      <c r="A6" s="4" t="s">
        <v>13</v>
      </c>
      <c r="B6" s="3"/>
      <c r="C6" s="269"/>
      <c r="D6" s="269"/>
      <c r="E6" s="108"/>
    </row>
    <row r="7" spans="1:7" ht="24" customHeight="1" x14ac:dyDescent="0.25">
      <c r="A7" s="10" t="s">
        <v>0</v>
      </c>
      <c r="B7" s="263">
        <v>45607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1:7" x14ac:dyDescent="0.25">
      <c r="A8" s="12" t="s">
        <v>6</v>
      </c>
      <c r="B8" s="55" t="s">
        <v>154</v>
      </c>
      <c r="C8" s="9">
        <v>70</v>
      </c>
      <c r="D8" s="24">
        <v>78.400000000000006</v>
      </c>
      <c r="E8" s="24">
        <v>3.1850000000000001</v>
      </c>
      <c r="F8" s="24">
        <v>4.3470000000000004</v>
      </c>
      <c r="G8" s="24">
        <v>6.5449999999999999</v>
      </c>
    </row>
    <row r="9" spans="1:7" x14ac:dyDescent="0.25">
      <c r="A9" s="12"/>
      <c r="B9" s="273" t="s">
        <v>165</v>
      </c>
      <c r="C9" s="9">
        <v>70</v>
      </c>
      <c r="D9" s="24">
        <v>112</v>
      </c>
      <c r="E9" s="24">
        <v>12.53</v>
      </c>
      <c r="F9" s="24">
        <v>7.0049999999999999</v>
      </c>
      <c r="G9" s="24">
        <v>9.1199999999999992</v>
      </c>
    </row>
    <row r="10" spans="1:7" x14ac:dyDescent="0.25">
      <c r="A10" s="8"/>
      <c r="B10" s="8" t="s">
        <v>31</v>
      </c>
      <c r="C10" s="9">
        <v>70</v>
      </c>
      <c r="D10" s="9">
        <v>126</v>
      </c>
      <c r="E10" s="9">
        <v>24.01</v>
      </c>
      <c r="F10" s="9">
        <v>0.98699999999999999</v>
      </c>
      <c r="G10" s="9">
        <v>4.6500000000000004</v>
      </c>
    </row>
    <row r="11" spans="1:7" x14ac:dyDescent="0.25">
      <c r="A11" s="8"/>
      <c r="B11" s="115" t="s">
        <v>18</v>
      </c>
      <c r="C11" s="116">
        <v>70</v>
      </c>
      <c r="D11" s="116">
        <v>55.9</v>
      </c>
      <c r="E11" s="116">
        <v>11.606</v>
      </c>
      <c r="F11" s="116">
        <v>0.35</v>
      </c>
      <c r="G11" s="116">
        <v>2.0859999999999999</v>
      </c>
    </row>
    <row r="12" spans="1:7" x14ac:dyDescent="0.25">
      <c r="A12" s="8"/>
      <c r="B12" s="91" t="s">
        <v>166</v>
      </c>
      <c r="C12" s="202">
        <v>70</v>
      </c>
      <c r="D12" s="202">
        <v>32.340000000000003</v>
      </c>
      <c r="E12" s="202">
        <v>2.6110000000000002</v>
      </c>
      <c r="F12" s="202">
        <v>1.47</v>
      </c>
      <c r="G12" s="202">
        <v>1.2110000000000001</v>
      </c>
    </row>
    <row r="13" spans="1:7" x14ac:dyDescent="0.25">
      <c r="A13" s="8"/>
      <c r="B13" s="103" t="s">
        <v>84</v>
      </c>
      <c r="C13" s="105">
        <v>50</v>
      </c>
      <c r="D13" s="105">
        <v>22</v>
      </c>
      <c r="E13" s="105">
        <v>3.34</v>
      </c>
      <c r="F13" s="105">
        <v>0.53500000000000003</v>
      </c>
      <c r="G13" s="105">
        <v>0.29749999999999999</v>
      </c>
    </row>
    <row r="14" spans="1:7" x14ac:dyDescent="0.25">
      <c r="A14" s="8"/>
      <c r="B14" s="204" t="s">
        <v>60</v>
      </c>
      <c r="C14" s="203">
        <v>50</v>
      </c>
      <c r="D14" s="205">
        <v>20.9</v>
      </c>
      <c r="E14" s="205">
        <v>3.5</v>
      </c>
      <c r="F14" s="205">
        <v>9.8500000000000004E-2</v>
      </c>
      <c r="G14" s="205">
        <v>0.85499999999999998</v>
      </c>
    </row>
    <row r="15" spans="1:7" x14ac:dyDescent="0.25">
      <c r="A15" s="8"/>
      <c r="B15" s="103" t="s">
        <v>177</v>
      </c>
      <c r="C15" s="105">
        <v>50</v>
      </c>
      <c r="D15" s="105">
        <v>26.5</v>
      </c>
      <c r="E15" s="105">
        <v>3.4550000000000001</v>
      </c>
      <c r="F15" s="105">
        <v>0.2</v>
      </c>
      <c r="G15" s="105">
        <v>1.9450000000000001</v>
      </c>
    </row>
    <row r="16" spans="1:7" x14ac:dyDescent="0.25">
      <c r="A16" s="8"/>
      <c r="B16" s="8" t="s">
        <v>16</v>
      </c>
      <c r="C16" s="9">
        <v>5</v>
      </c>
      <c r="D16" s="9">
        <v>35.25</v>
      </c>
      <c r="E16" s="9">
        <v>0.03</v>
      </c>
      <c r="F16" s="9">
        <v>3.9</v>
      </c>
      <c r="G16" s="9">
        <v>0.01</v>
      </c>
    </row>
    <row r="17" spans="1:7" x14ac:dyDescent="0.25">
      <c r="A17" s="8"/>
      <c r="B17" s="8" t="s">
        <v>17</v>
      </c>
      <c r="C17" s="9">
        <v>15</v>
      </c>
      <c r="D17" s="9">
        <v>91.65</v>
      </c>
      <c r="E17" s="9">
        <v>2.13</v>
      </c>
      <c r="F17" s="9">
        <v>8.0399999999999991</v>
      </c>
      <c r="G17" s="9">
        <v>3.36</v>
      </c>
    </row>
    <row r="18" spans="1:7" x14ac:dyDescent="0.25">
      <c r="A18" s="8"/>
      <c r="B18" s="8" t="s">
        <v>27</v>
      </c>
      <c r="C18" s="13">
        <v>100</v>
      </c>
      <c r="D18" s="9"/>
      <c r="E18" s="9"/>
      <c r="F18" s="9"/>
      <c r="G18" s="9"/>
    </row>
    <row r="19" spans="1:7" x14ac:dyDescent="0.25">
      <c r="A19" s="8"/>
      <c r="B19" s="8" t="s">
        <v>34</v>
      </c>
      <c r="C19" s="9">
        <v>50</v>
      </c>
      <c r="D19" s="9">
        <v>115</v>
      </c>
      <c r="E19" s="9">
        <v>24.6</v>
      </c>
      <c r="F19" s="9">
        <v>0.83</v>
      </c>
      <c r="G19" s="9">
        <v>3.94</v>
      </c>
    </row>
    <row r="20" spans="1:7" x14ac:dyDescent="0.25">
      <c r="A20" s="8"/>
      <c r="B20" s="14" t="s">
        <v>162</v>
      </c>
      <c r="C20" s="9">
        <v>100</v>
      </c>
      <c r="D20" s="9">
        <v>48.3</v>
      </c>
      <c r="E20" s="9">
        <v>10.9</v>
      </c>
      <c r="F20" s="9">
        <v>0</v>
      </c>
      <c r="G20" s="9">
        <v>0</v>
      </c>
    </row>
    <row r="21" spans="1:7" x14ac:dyDescent="0.25">
      <c r="A21" s="15"/>
      <c r="B21" s="16" t="s">
        <v>7</v>
      </c>
      <c r="C21" s="81"/>
      <c r="D21" s="82">
        <f>SUM(D8:D20)</f>
        <v>764.2399999999999</v>
      </c>
      <c r="E21" s="82">
        <f t="shared" ref="E21:G21" si="0">SUM(E8:E20)</f>
        <v>101.89699999999999</v>
      </c>
      <c r="F21" s="82">
        <f t="shared" si="0"/>
        <v>27.762499999999996</v>
      </c>
      <c r="G21" s="82">
        <f t="shared" si="0"/>
        <v>34.019499999999994</v>
      </c>
    </row>
    <row r="22" spans="1:7" x14ac:dyDescent="0.25">
      <c r="A22" s="5" t="s">
        <v>28</v>
      </c>
      <c r="B22" s="3" t="s">
        <v>36</v>
      </c>
      <c r="C22" s="70">
        <v>140</v>
      </c>
      <c r="D22" s="68">
        <v>176</v>
      </c>
      <c r="E22" s="68">
        <v>4.5999999999999996</v>
      </c>
      <c r="F22" s="68">
        <v>16.16</v>
      </c>
      <c r="G22" s="68">
        <v>5.75</v>
      </c>
    </row>
    <row r="23" spans="1:7" ht="24" customHeight="1" x14ac:dyDescent="0.25">
      <c r="A23" s="10" t="s">
        <v>8</v>
      </c>
      <c r="B23" s="263">
        <v>45608</v>
      </c>
      <c r="C23" s="83" t="s">
        <v>1</v>
      </c>
      <c r="D23" s="93" t="s">
        <v>2</v>
      </c>
      <c r="E23" s="93" t="s">
        <v>3</v>
      </c>
      <c r="F23" s="93" t="s">
        <v>4</v>
      </c>
      <c r="G23" s="93" t="s">
        <v>5</v>
      </c>
    </row>
    <row r="24" spans="1:7" x14ac:dyDescent="0.25">
      <c r="A24" s="12" t="s">
        <v>6</v>
      </c>
      <c r="B24" s="254" t="s">
        <v>167</v>
      </c>
      <c r="C24" s="92">
        <v>125</v>
      </c>
      <c r="D24" s="95">
        <v>99.25</v>
      </c>
      <c r="E24" s="95">
        <v>11.275</v>
      </c>
      <c r="F24" s="95">
        <v>3.2875000000000001</v>
      </c>
      <c r="G24" s="95">
        <v>5.3624999999999998</v>
      </c>
    </row>
    <row r="25" spans="1:7" x14ac:dyDescent="0.25">
      <c r="A25" s="12"/>
      <c r="B25" s="8" t="s">
        <v>168</v>
      </c>
      <c r="C25" s="92">
        <v>125</v>
      </c>
      <c r="D25" s="95">
        <v>112.5</v>
      </c>
      <c r="E25" s="95">
        <v>15.925000000000001</v>
      </c>
      <c r="F25" s="95">
        <v>5.7</v>
      </c>
      <c r="G25" s="95">
        <v>4.6749999999999998</v>
      </c>
    </row>
    <row r="26" spans="1:7" x14ac:dyDescent="0.25">
      <c r="A26" s="12"/>
      <c r="B26" s="8" t="s">
        <v>32</v>
      </c>
      <c r="C26" s="92">
        <v>10</v>
      </c>
      <c r="D26" s="96">
        <v>22.2</v>
      </c>
      <c r="E26" s="96">
        <v>0.38</v>
      </c>
      <c r="F26" s="96">
        <v>2.15</v>
      </c>
      <c r="G26" s="96">
        <v>0.33</v>
      </c>
    </row>
    <row r="27" spans="1:7" x14ac:dyDescent="0.25">
      <c r="A27" s="8"/>
      <c r="B27" s="274" t="s">
        <v>169</v>
      </c>
      <c r="C27" s="9">
        <v>160</v>
      </c>
      <c r="D27" s="94">
        <v>218.2</v>
      </c>
      <c r="E27" s="94">
        <v>23.9</v>
      </c>
      <c r="F27" s="94">
        <v>8.31</v>
      </c>
      <c r="G27" s="94">
        <v>5.2</v>
      </c>
    </row>
    <row r="28" spans="1:7" x14ac:dyDescent="0.25">
      <c r="A28" s="8"/>
      <c r="B28" s="8" t="s">
        <v>33</v>
      </c>
      <c r="C28" s="13">
        <v>100</v>
      </c>
      <c r="D28" s="9"/>
      <c r="E28" s="9"/>
      <c r="F28" s="9"/>
      <c r="G28" s="9"/>
    </row>
    <row r="29" spans="1:7" x14ac:dyDescent="0.25">
      <c r="A29" s="8"/>
      <c r="B29" s="8" t="s">
        <v>34</v>
      </c>
      <c r="C29" s="9">
        <v>50</v>
      </c>
      <c r="D29" s="9">
        <v>115</v>
      </c>
      <c r="E29" s="9">
        <v>24.6</v>
      </c>
      <c r="F29" s="9">
        <v>0.83</v>
      </c>
      <c r="G29" s="9">
        <v>3.94</v>
      </c>
    </row>
    <row r="30" spans="1:7" x14ac:dyDescent="0.25">
      <c r="A30" s="12"/>
      <c r="B30" s="14" t="s">
        <v>22</v>
      </c>
      <c r="C30" s="9">
        <v>100</v>
      </c>
      <c r="D30" s="9">
        <v>35.6</v>
      </c>
      <c r="E30" s="9">
        <v>6.22</v>
      </c>
      <c r="F30" s="9">
        <v>0.1</v>
      </c>
      <c r="G30" s="9">
        <v>1.1000000000000001</v>
      </c>
    </row>
    <row r="31" spans="1:7" x14ac:dyDescent="0.25">
      <c r="A31" s="15"/>
      <c r="B31" s="16" t="s">
        <v>7</v>
      </c>
      <c r="C31" s="81"/>
      <c r="D31" s="82">
        <f>SUM(D24:D30)</f>
        <v>602.75</v>
      </c>
      <c r="E31" s="82">
        <f t="shared" ref="E31:G31" si="1">SUM(E24:E30)</f>
        <v>82.300000000000011</v>
      </c>
      <c r="F31" s="82">
        <f t="shared" si="1"/>
        <v>20.377500000000001</v>
      </c>
      <c r="G31" s="82">
        <f t="shared" si="1"/>
        <v>20.607500000000002</v>
      </c>
    </row>
    <row r="32" spans="1:7" x14ac:dyDescent="0.25">
      <c r="A32" s="5" t="s">
        <v>28</v>
      </c>
      <c r="B32" s="274" t="s">
        <v>178</v>
      </c>
      <c r="C32" s="70">
        <v>250</v>
      </c>
      <c r="D32" s="9">
        <v>175.249</v>
      </c>
      <c r="E32" s="9">
        <v>24.004999999999999</v>
      </c>
      <c r="F32" s="9">
        <v>5.1688000000000001</v>
      </c>
      <c r="G32" s="9">
        <v>5.6942000000000004</v>
      </c>
    </row>
    <row r="33" spans="1:7" ht="24" customHeight="1" x14ac:dyDescent="0.25">
      <c r="A33" s="10" t="s">
        <v>9</v>
      </c>
      <c r="B33" s="250">
        <v>45609</v>
      </c>
      <c r="C33" s="93" t="s">
        <v>1</v>
      </c>
      <c r="D33" s="93" t="s">
        <v>2</v>
      </c>
      <c r="E33" s="93" t="s">
        <v>3</v>
      </c>
      <c r="F33" s="93" t="s">
        <v>4</v>
      </c>
      <c r="G33" s="93" t="s">
        <v>5</v>
      </c>
    </row>
    <row r="34" spans="1:7" x14ac:dyDescent="0.25">
      <c r="A34" s="214" t="s">
        <v>6</v>
      </c>
      <c r="B34" s="206" t="s">
        <v>170</v>
      </c>
      <c r="C34" s="212">
        <v>50</v>
      </c>
      <c r="D34" s="207">
        <v>99.6</v>
      </c>
      <c r="E34" s="207">
        <v>0.68</v>
      </c>
      <c r="F34" s="207">
        <v>4.26</v>
      </c>
      <c r="G34" s="207">
        <v>14.46</v>
      </c>
    </row>
    <row r="35" spans="1:7" x14ac:dyDescent="0.25">
      <c r="A35" s="214"/>
      <c r="B35" s="211" t="s">
        <v>171</v>
      </c>
      <c r="C35" s="212">
        <v>50</v>
      </c>
      <c r="D35" s="207">
        <v>119</v>
      </c>
      <c r="E35" s="207">
        <v>0.2</v>
      </c>
      <c r="F35" s="207">
        <v>7.3</v>
      </c>
      <c r="G35" s="207">
        <v>13.3</v>
      </c>
    </row>
    <row r="36" spans="1:7" x14ac:dyDescent="0.25">
      <c r="A36" s="8"/>
      <c r="B36" s="115" t="s">
        <v>25</v>
      </c>
      <c r="C36" s="116">
        <v>70</v>
      </c>
      <c r="D36" s="161">
        <v>63.28</v>
      </c>
      <c r="E36" s="161">
        <v>10.15</v>
      </c>
      <c r="F36" s="161">
        <v>1.659</v>
      </c>
      <c r="G36" s="161">
        <v>1.645</v>
      </c>
    </row>
    <row r="37" spans="1:7" x14ac:dyDescent="0.25">
      <c r="A37" s="8"/>
      <c r="B37" s="115" t="s">
        <v>51</v>
      </c>
      <c r="C37" s="116">
        <v>70</v>
      </c>
      <c r="D37" s="116">
        <v>91</v>
      </c>
      <c r="E37" s="116">
        <v>20.16</v>
      </c>
      <c r="F37" s="116">
        <v>0.18</v>
      </c>
      <c r="G37" s="116">
        <v>2.0699999999999998</v>
      </c>
    </row>
    <row r="38" spans="1:7" x14ac:dyDescent="0.25">
      <c r="A38" s="8"/>
      <c r="B38" s="275" t="s">
        <v>72</v>
      </c>
      <c r="C38" s="24">
        <v>50</v>
      </c>
      <c r="D38" s="24">
        <v>27.2</v>
      </c>
      <c r="E38" s="24">
        <v>1.35</v>
      </c>
      <c r="F38" s="24">
        <v>1.9850000000000001</v>
      </c>
      <c r="G38" s="24">
        <v>0.71499999999999997</v>
      </c>
    </row>
    <row r="39" spans="1:7" x14ac:dyDescent="0.25">
      <c r="A39" s="8"/>
      <c r="B39" s="209" t="s">
        <v>161</v>
      </c>
      <c r="C39" s="208">
        <v>50</v>
      </c>
      <c r="D39" s="210">
        <v>32.35</v>
      </c>
      <c r="E39" s="210">
        <v>2.585</v>
      </c>
      <c r="F39" s="210">
        <v>1.9750000000000001</v>
      </c>
      <c r="G39" s="210">
        <v>0.61</v>
      </c>
    </row>
    <row r="40" spans="1:7" x14ac:dyDescent="0.25">
      <c r="A40" s="8"/>
      <c r="B40" s="55" t="s">
        <v>163</v>
      </c>
      <c r="C40" s="24">
        <v>50</v>
      </c>
      <c r="D40" s="24">
        <v>19.649999999999999</v>
      </c>
      <c r="E40" s="24">
        <v>1.61</v>
      </c>
      <c r="F40" s="24">
        <v>0.625</v>
      </c>
      <c r="G40" s="24">
        <v>1.375</v>
      </c>
    </row>
    <row r="41" spans="1:7" x14ac:dyDescent="0.25">
      <c r="A41" s="8"/>
      <c r="B41" s="8" t="s">
        <v>16</v>
      </c>
      <c r="C41" s="9">
        <v>5</v>
      </c>
      <c r="D41" s="9">
        <v>35.25</v>
      </c>
      <c r="E41" s="9">
        <v>0.03</v>
      </c>
      <c r="F41" s="9">
        <v>3.9</v>
      </c>
      <c r="G41" s="9">
        <v>0.01</v>
      </c>
    </row>
    <row r="42" spans="1:7" x14ac:dyDescent="0.25">
      <c r="A42" s="8"/>
      <c r="B42" s="8" t="s">
        <v>17</v>
      </c>
      <c r="C42" s="9">
        <v>15</v>
      </c>
      <c r="D42" s="9">
        <v>91.65</v>
      </c>
      <c r="E42" s="9">
        <v>2.13</v>
      </c>
      <c r="F42" s="9">
        <v>8.0399999999999991</v>
      </c>
      <c r="G42" s="9">
        <v>3.36</v>
      </c>
    </row>
    <row r="43" spans="1:7" x14ac:dyDescent="0.25">
      <c r="A43" s="8"/>
      <c r="B43" s="8" t="s">
        <v>33</v>
      </c>
      <c r="C43" s="13">
        <v>100</v>
      </c>
      <c r="D43" s="9"/>
      <c r="E43" s="9"/>
      <c r="F43" s="9"/>
      <c r="G43" s="9"/>
    </row>
    <row r="44" spans="1:7" x14ac:dyDescent="0.25">
      <c r="A44" s="8"/>
      <c r="B44" s="8" t="s">
        <v>34</v>
      </c>
      <c r="C44" s="9">
        <v>50</v>
      </c>
      <c r="D44" s="9">
        <v>115</v>
      </c>
      <c r="E44" s="9">
        <v>24.6</v>
      </c>
      <c r="F44" s="9">
        <v>0.83</v>
      </c>
      <c r="G44" s="9">
        <v>3.94</v>
      </c>
    </row>
    <row r="45" spans="1:7" x14ac:dyDescent="0.25">
      <c r="A45" s="7"/>
      <c r="B45" s="8" t="s">
        <v>19</v>
      </c>
      <c r="C45" s="9">
        <v>100</v>
      </c>
      <c r="D45" s="9">
        <v>46.4</v>
      </c>
      <c r="E45" s="9">
        <v>10.199999999999999</v>
      </c>
      <c r="F45" s="9">
        <v>0</v>
      </c>
      <c r="G45" s="9">
        <v>0.3</v>
      </c>
    </row>
    <row r="46" spans="1:7" x14ac:dyDescent="0.25">
      <c r="A46" s="15"/>
      <c r="B46" s="16" t="s">
        <v>7</v>
      </c>
      <c r="C46" s="81"/>
      <c r="D46" s="82">
        <f>SUM(D35:D45)</f>
        <v>640.78</v>
      </c>
      <c r="E46" s="82">
        <f>SUM(E35:E45)</f>
        <v>73.015000000000001</v>
      </c>
      <c r="F46" s="82">
        <f>SUM(F35:F45)</f>
        <v>26.493999999999996</v>
      </c>
      <c r="G46" s="82">
        <f>SUM(G35:G45)</f>
        <v>27.325000000000003</v>
      </c>
    </row>
    <row r="47" spans="1:7" x14ac:dyDescent="0.25">
      <c r="A47" s="5" t="s">
        <v>28</v>
      </c>
      <c r="B47" s="3" t="s">
        <v>172</v>
      </c>
      <c r="C47" s="70">
        <v>140</v>
      </c>
      <c r="D47" s="68">
        <v>129.91999999999999</v>
      </c>
      <c r="E47" s="68">
        <v>18.34</v>
      </c>
      <c r="F47" s="68">
        <v>3.8919999999999999</v>
      </c>
      <c r="G47" s="68">
        <v>4.3120000000000003</v>
      </c>
    </row>
    <row r="48" spans="1:7" ht="24" customHeight="1" x14ac:dyDescent="0.25">
      <c r="A48" s="215" t="s">
        <v>10</v>
      </c>
      <c r="B48" s="250">
        <v>45610</v>
      </c>
      <c r="C48" s="93" t="s">
        <v>1</v>
      </c>
      <c r="D48" s="93" t="s">
        <v>2</v>
      </c>
      <c r="E48" s="93" t="s">
        <v>3</v>
      </c>
      <c r="F48" s="93" t="s">
        <v>4</v>
      </c>
      <c r="G48" s="93" t="s">
        <v>5</v>
      </c>
    </row>
    <row r="49" spans="1:7" x14ac:dyDescent="0.25">
      <c r="A49" s="201" t="s">
        <v>6</v>
      </c>
      <c r="B49" s="19" t="s">
        <v>173</v>
      </c>
      <c r="C49" s="22">
        <v>75</v>
      </c>
      <c r="D49" s="22">
        <v>171.75</v>
      </c>
      <c r="E49" s="22">
        <v>5.2275</v>
      </c>
      <c r="F49" s="22">
        <v>13.05</v>
      </c>
      <c r="G49" s="22">
        <v>7.95</v>
      </c>
    </row>
    <row r="50" spans="1:7" x14ac:dyDescent="0.25">
      <c r="A50" s="201"/>
      <c r="B50" s="19" t="s">
        <v>69</v>
      </c>
      <c r="C50" s="22">
        <v>75</v>
      </c>
      <c r="D50" s="22">
        <v>170.56</v>
      </c>
      <c r="E50" s="22">
        <v>26.45</v>
      </c>
      <c r="F50" s="22">
        <v>9.4600000000000009</v>
      </c>
      <c r="G50" s="22">
        <v>6.9</v>
      </c>
    </row>
    <row r="51" spans="1:7" x14ac:dyDescent="0.25">
      <c r="A51" s="201"/>
      <c r="B51" s="177" t="s">
        <v>25</v>
      </c>
      <c r="C51" s="102">
        <v>70</v>
      </c>
      <c r="D51" s="100">
        <v>88.2</v>
      </c>
      <c r="E51" s="100">
        <v>11.41</v>
      </c>
      <c r="F51" s="100">
        <v>3.8149999999999999</v>
      </c>
      <c r="G51" s="100">
        <v>1.5249999999999999</v>
      </c>
    </row>
    <row r="52" spans="1:7" x14ac:dyDescent="0.25">
      <c r="A52" s="201"/>
      <c r="B52" s="177" t="s">
        <v>18</v>
      </c>
      <c r="C52" s="173">
        <v>70</v>
      </c>
      <c r="D52" s="173">
        <v>55.9</v>
      </c>
      <c r="E52" s="173">
        <v>11.61</v>
      </c>
      <c r="F52" s="173">
        <v>0.35</v>
      </c>
      <c r="G52" s="173">
        <v>2.09</v>
      </c>
    </row>
    <row r="53" spans="1:7" x14ac:dyDescent="0.25">
      <c r="A53" s="201"/>
      <c r="B53" s="276" t="s">
        <v>174</v>
      </c>
      <c r="C53" s="173">
        <v>50</v>
      </c>
      <c r="D53" s="173">
        <v>22.015499999999999</v>
      </c>
      <c r="E53" s="173">
        <v>1.95</v>
      </c>
      <c r="F53" s="173">
        <v>1.5615000000000001</v>
      </c>
      <c r="G53" s="173">
        <v>0.38750000000000001</v>
      </c>
    </row>
    <row r="54" spans="1:7" x14ac:dyDescent="0.25">
      <c r="A54" s="201"/>
      <c r="B54" s="32" t="s">
        <v>62</v>
      </c>
      <c r="C54" s="102">
        <v>50</v>
      </c>
      <c r="D54" s="102">
        <v>73.77</v>
      </c>
      <c r="E54" s="102">
        <v>5.59</v>
      </c>
      <c r="F54" s="102">
        <v>4.76</v>
      </c>
      <c r="G54" s="102">
        <v>2.21</v>
      </c>
    </row>
    <row r="55" spans="1:7" x14ac:dyDescent="0.25">
      <c r="A55" s="201"/>
      <c r="B55" s="255" t="s">
        <v>175</v>
      </c>
      <c r="C55" s="173">
        <v>50</v>
      </c>
      <c r="D55" s="113">
        <v>32.35</v>
      </c>
      <c r="E55" s="113">
        <v>2.585</v>
      </c>
      <c r="F55" s="113">
        <v>1.9750000000000001</v>
      </c>
      <c r="G55" s="113">
        <v>0.61</v>
      </c>
    </row>
    <row r="56" spans="1:7" x14ac:dyDescent="0.25">
      <c r="A56" s="201"/>
      <c r="B56" s="32" t="s">
        <v>63</v>
      </c>
      <c r="C56" s="102">
        <v>50</v>
      </c>
      <c r="D56" s="100">
        <v>45.2</v>
      </c>
      <c r="E56" s="100">
        <v>7.65</v>
      </c>
      <c r="F56" s="100">
        <v>0.27650000000000002</v>
      </c>
      <c r="G56" s="100">
        <v>2.31</v>
      </c>
    </row>
    <row r="57" spans="1:7" x14ac:dyDescent="0.25">
      <c r="A57" s="201"/>
      <c r="B57" s="32" t="s">
        <v>16</v>
      </c>
      <c r="C57" s="102">
        <v>5</v>
      </c>
      <c r="D57" s="102">
        <v>35.25</v>
      </c>
      <c r="E57" s="102">
        <v>0.03</v>
      </c>
      <c r="F57" s="102">
        <v>3.9</v>
      </c>
      <c r="G57" s="102">
        <v>0.01</v>
      </c>
    </row>
    <row r="58" spans="1:7" x14ac:dyDescent="0.25">
      <c r="A58" s="201"/>
      <c r="B58" s="19" t="s">
        <v>17</v>
      </c>
      <c r="C58" s="22">
        <v>10</v>
      </c>
      <c r="D58" s="22">
        <v>61.1</v>
      </c>
      <c r="E58" s="22">
        <v>1.42</v>
      </c>
      <c r="F58" s="22">
        <v>5.36</v>
      </c>
      <c r="G58" s="22">
        <v>2.42</v>
      </c>
    </row>
    <row r="59" spans="1:7" x14ac:dyDescent="0.25">
      <c r="A59" s="201"/>
      <c r="B59" s="32" t="s">
        <v>33</v>
      </c>
      <c r="C59" s="217">
        <v>100</v>
      </c>
      <c r="D59" s="102"/>
      <c r="E59" s="102"/>
      <c r="F59" s="102"/>
      <c r="G59" s="102"/>
    </row>
    <row r="60" spans="1:7" x14ac:dyDescent="0.25">
      <c r="A60" s="201"/>
      <c r="B60" s="32" t="s">
        <v>34</v>
      </c>
      <c r="C60" s="102">
        <v>50</v>
      </c>
      <c r="D60" s="102">
        <v>115</v>
      </c>
      <c r="E60" s="102">
        <v>24.6</v>
      </c>
      <c r="F60" s="102">
        <v>0.83</v>
      </c>
      <c r="G60" s="102">
        <v>3.94</v>
      </c>
    </row>
    <row r="61" spans="1:7" x14ac:dyDescent="0.25">
      <c r="A61" s="19"/>
      <c r="B61" s="32" t="s">
        <v>64</v>
      </c>
      <c r="C61" s="102">
        <v>100</v>
      </c>
      <c r="D61" s="100">
        <v>30.1</v>
      </c>
      <c r="E61" s="100">
        <v>5.9</v>
      </c>
      <c r="F61" s="100">
        <v>0.1</v>
      </c>
      <c r="G61" s="100">
        <v>0.8</v>
      </c>
    </row>
    <row r="62" spans="1:7" x14ac:dyDescent="0.25">
      <c r="A62" s="218"/>
      <c r="B62" s="216" t="s">
        <v>7</v>
      </c>
      <c r="C62" s="219"/>
      <c r="D62" s="213">
        <f>SUM(D49:D61)</f>
        <v>901.19550000000004</v>
      </c>
      <c r="E62" s="213">
        <f>SUM(E49:E61)</f>
        <v>104.42250000000001</v>
      </c>
      <c r="F62" s="213">
        <f>SUM(F49:F61)</f>
        <v>45.438000000000002</v>
      </c>
      <c r="G62" s="213">
        <f>SUM(G49:G61)</f>
        <v>31.152500000000003</v>
      </c>
    </row>
    <row r="63" spans="1:7" x14ac:dyDescent="0.25">
      <c r="A63" s="5" t="s">
        <v>28</v>
      </c>
      <c r="B63" s="221" t="s">
        <v>81</v>
      </c>
      <c r="C63" s="126">
        <v>100</v>
      </c>
      <c r="D63" s="113">
        <v>114</v>
      </c>
      <c r="E63" s="113">
        <v>12.7</v>
      </c>
      <c r="F63" s="113">
        <v>4.43</v>
      </c>
      <c r="G63" s="113">
        <v>4.4400000000000004</v>
      </c>
    </row>
    <row r="64" spans="1:7" ht="24" customHeight="1" x14ac:dyDescent="0.25">
      <c r="A64" s="10" t="s">
        <v>11</v>
      </c>
      <c r="B64" s="263">
        <v>45611</v>
      </c>
      <c r="C64" s="83" t="s">
        <v>1</v>
      </c>
      <c r="D64" s="83" t="s">
        <v>2</v>
      </c>
      <c r="E64" s="83" t="s">
        <v>3</v>
      </c>
      <c r="F64" s="83" t="s">
        <v>4</v>
      </c>
      <c r="G64" s="83" t="s">
        <v>5</v>
      </c>
    </row>
    <row r="65" spans="1:7" x14ac:dyDescent="0.25">
      <c r="A65" s="17" t="s">
        <v>6</v>
      </c>
      <c r="B65" s="17" t="s">
        <v>39</v>
      </c>
      <c r="C65" s="18">
        <v>125</v>
      </c>
      <c r="D65" s="23">
        <v>198.75</v>
      </c>
      <c r="E65" s="23">
        <v>24.625</v>
      </c>
      <c r="F65" s="23">
        <v>7.1124999999999998</v>
      </c>
      <c r="G65" s="23">
        <v>8.8000000000000007</v>
      </c>
    </row>
    <row r="66" spans="1:7" x14ac:dyDescent="0.25">
      <c r="A66" s="17"/>
      <c r="B66" s="130" t="s">
        <v>48</v>
      </c>
      <c r="C66" s="116">
        <v>125</v>
      </c>
      <c r="D66" s="117">
        <v>125</v>
      </c>
      <c r="E66" s="117">
        <v>27.84</v>
      </c>
      <c r="F66" s="117">
        <v>5.89</v>
      </c>
      <c r="G66" s="117">
        <v>7.5650000000000004</v>
      </c>
    </row>
    <row r="67" spans="1:7" x14ac:dyDescent="0.25">
      <c r="A67" s="8"/>
      <c r="B67" s="8" t="s">
        <v>50</v>
      </c>
      <c r="C67" s="9">
        <v>60</v>
      </c>
      <c r="D67" s="24">
        <v>76.891799999999989</v>
      </c>
      <c r="E67" s="24">
        <v>16.295399999999997</v>
      </c>
      <c r="F67" s="24">
        <v>0.41339999999999993</v>
      </c>
      <c r="G67" s="24">
        <v>2.3615999999999997</v>
      </c>
    </row>
    <row r="68" spans="1:7" x14ac:dyDescent="0.25">
      <c r="A68" s="8"/>
      <c r="B68" s="277" t="s">
        <v>179</v>
      </c>
      <c r="C68" s="18">
        <v>50</v>
      </c>
      <c r="D68" s="23">
        <v>17.487500000000001</v>
      </c>
      <c r="E68" s="23">
        <v>4.875</v>
      </c>
      <c r="F68" s="23">
        <v>6.25E-2</v>
      </c>
      <c r="G68" s="23">
        <v>0.8125</v>
      </c>
    </row>
    <row r="69" spans="1:7" x14ac:dyDescent="0.25">
      <c r="A69" s="8"/>
      <c r="B69" s="278" t="s">
        <v>180</v>
      </c>
      <c r="C69" s="18">
        <v>50</v>
      </c>
      <c r="D69" s="23">
        <v>36.049999999999997</v>
      </c>
      <c r="E69" s="23">
        <v>4.75</v>
      </c>
      <c r="F69" s="23">
        <v>1.2250000000000001</v>
      </c>
      <c r="G69" s="23">
        <v>0.66</v>
      </c>
    </row>
    <row r="70" spans="1:7" x14ac:dyDescent="0.25">
      <c r="A70" s="52"/>
      <c r="B70" s="254" t="s">
        <v>176</v>
      </c>
      <c r="C70" s="207">
        <v>50</v>
      </c>
      <c r="D70" s="207">
        <v>25.65</v>
      </c>
      <c r="E70" s="207">
        <v>2.0699999999999998</v>
      </c>
      <c r="F70" s="207">
        <v>1.6</v>
      </c>
      <c r="G70" s="207">
        <v>0.44</v>
      </c>
    </row>
    <row r="71" spans="1:7" x14ac:dyDescent="0.25">
      <c r="A71" s="51"/>
      <c r="B71" s="254" t="s">
        <v>96</v>
      </c>
      <c r="C71" s="212">
        <v>50</v>
      </c>
      <c r="D71" s="212">
        <v>28.25</v>
      </c>
      <c r="E71" s="212">
        <v>4.2249999999999996</v>
      </c>
      <c r="F71" s="212">
        <v>0.69</v>
      </c>
      <c r="G71" s="212">
        <v>0.81</v>
      </c>
    </row>
    <row r="72" spans="1:7" x14ac:dyDescent="0.25">
      <c r="A72" s="51"/>
      <c r="B72" s="20" t="s">
        <v>181</v>
      </c>
      <c r="C72" s="21">
        <v>50</v>
      </c>
      <c r="D72" s="21">
        <v>33.6</v>
      </c>
      <c r="E72" s="21">
        <v>6.25</v>
      </c>
      <c r="F72" s="21">
        <v>0.24399999999999999</v>
      </c>
      <c r="G72" s="21">
        <v>0.94499999999999995</v>
      </c>
    </row>
    <row r="73" spans="1:7" x14ac:dyDescent="0.25">
      <c r="A73" s="52"/>
      <c r="B73" s="19" t="s">
        <v>16</v>
      </c>
      <c r="C73" s="22">
        <v>5</v>
      </c>
      <c r="D73" s="22">
        <v>35.25</v>
      </c>
      <c r="E73" s="22">
        <v>0.03</v>
      </c>
      <c r="F73" s="22">
        <v>3.9</v>
      </c>
      <c r="G73" s="22">
        <v>0.01</v>
      </c>
    </row>
    <row r="74" spans="1:7" x14ac:dyDescent="0.25">
      <c r="A74" s="8"/>
      <c r="B74" s="8" t="s">
        <v>17</v>
      </c>
      <c r="C74" s="9">
        <v>10</v>
      </c>
      <c r="D74" s="9">
        <v>61.099899999999998</v>
      </c>
      <c r="E74" s="9">
        <v>1.4198999999999999</v>
      </c>
      <c r="F74" s="9">
        <v>5.3598999999999997</v>
      </c>
      <c r="G74" s="9">
        <v>2.2399</v>
      </c>
    </row>
    <row r="75" spans="1:7" x14ac:dyDescent="0.25">
      <c r="A75" s="8"/>
      <c r="B75" s="8" t="s">
        <v>33</v>
      </c>
      <c r="C75" s="13">
        <v>100</v>
      </c>
      <c r="D75" s="9"/>
      <c r="E75" s="9"/>
      <c r="F75" s="9"/>
      <c r="G75" s="9"/>
    </row>
    <row r="76" spans="1:7" x14ac:dyDescent="0.25">
      <c r="A76" s="7"/>
      <c r="B76" s="8" t="s">
        <v>34</v>
      </c>
      <c r="C76" s="9">
        <v>50</v>
      </c>
      <c r="D76" s="9">
        <v>115</v>
      </c>
      <c r="E76" s="9">
        <v>24.6</v>
      </c>
      <c r="F76" s="9">
        <v>0.83</v>
      </c>
      <c r="G76" s="9">
        <v>3.94</v>
      </c>
    </row>
    <row r="77" spans="1:7" x14ac:dyDescent="0.25">
      <c r="A77" s="7"/>
      <c r="B77" s="8" t="s">
        <v>22</v>
      </c>
      <c r="C77" s="9">
        <v>100</v>
      </c>
      <c r="D77" s="18">
        <v>48.3</v>
      </c>
      <c r="E77" s="18">
        <v>10.9</v>
      </c>
      <c r="F77" s="18">
        <v>0</v>
      </c>
      <c r="G77" s="18">
        <v>0</v>
      </c>
    </row>
    <row r="78" spans="1:7" x14ac:dyDescent="0.25">
      <c r="A78" s="76"/>
      <c r="B78" s="77" t="s">
        <v>7</v>
      </c>
      <c r="C78" s="78"/>
      <c r="D78" s="69">
        <f>SUM(D65:D77)</f>
        <v>801.32920000000001</v>
      </c>
      <c r="E78" s="69">
        <f t="shared" ref="E78:G78" si="2">SUM(E65:E77)</f>
        <v>127.88030000000001</v>
      </c>
      <c r="F78" s="69">
        <f t="shared" si="2"/>
        <v>27.327299999999997</v>
      </c>
      <c r="G78" s="69">
        <f t="shared" si="2"/>
        <v>28.584000000000003</v>
      </c>
    </row>
    <row r="79" spans="1:7" x14ac:dyDescent="0.25">
      <c r="A79" s="79" t="s">
        <v>28</v>
      </c>
      <c r="B79" s="84" t="s">
        <v>29</v>
      </c>
      <c r="C79" s="80">
        <v>250</v>
      </c>
      <c r="D79" s="67">
        <v>338.33</v>
      </c>
      <c r="E79" s="67">
        <v>30.7</v>
      </c>
      <c r="F79" s="67">
        <v>5.6143999999999998</v>
      </c>
      <c r="G79" s="67">
        <v>8.9320000000000004</v>
      </c>
    </row>
    <row r="80" spans="1:7" x14ac:dyDescent="0.25">
      <c r="A80" s="5"/>
      <c r="B80" s="6" t="s">
        <v>12</v>
      </c>
      <c r="C80" s="2"/>
      <c r="D80" s="90">
        <f>AVERAGE(D21,D31,D46,D62,D78)</f>
        <v>742.05894000000001</v>
      </c>
      <c r="E80" s="90">
        <f>AVERAGE(E21,E31,E46,E62,E78)</f>
        <v>97.902960000000007</v>
      </c>
      <c r="F80" s="90">
        <f>AVERAGE(F21,F31,F46,F62,F78)</f>
        <v>29.479860000000002</v>
      </c>
      <c r="G80" s="90">
        <f>AVERAGE(G21,G31,G46,G62,G78)</f>
        <v>28.337700000000002</v>
      </c>
    </row>
    <row r="81" spans="2:7" x14ac:dyDescent="0.25">
      <c r="C81" s="3"/>
      <c r="D81" s="3"/>
      <c r="E81" s="3"/>
      <c r="F81" s="3"/>
      <c r="G81" s="3"/>
    </row>
    <row r="83" spans="2:7" x14ac:dyDescent="0.25">
      <c r="B83" s="2" t="s">
        <v>61</v>
      </c>
      <c r="C83" s="3"/>
    </row>
  </sheetData>
  <mergeCells count="1">
    <mergeCell ref="C2:D6"/>
  </mergeCells>
  <pageMargins left="0.7" right="0.7" top="0.75" bottom="0.75" header="0.3" footer="0.3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dimension ref="A1:G102"/>
  <sheetViews>
    <sheetView topLeftCell="A7" zoomScale="80" zoomScaleNormal="80" workbookViewId="0">
      <selection activeCell="B41" sqref="B41"/>
    </sheetView>
  </sheetViews>
  <sheetFormatPr defaultColWidth="9.28515625" defaultRowHeight="15.75" x14ac:dyDescent="0.25"/>
  <cols>
    <col min="1" max="1" width="23.85546875" style="25" customWidth="1"/>
    <col min="2" max="2" width="67.85546875" style="25" customWidth="1"/>
    <col min="3" max="3" width="12.28515625" style="25" customWidth="1"/>
    <col min="4" max="4" width="13.42578125" style="25" bestFit="1" customWidth="1"/>
    <col min="5" max="5" width="14.7109375" style="25" bestFit="1" customWidth="1"/>
    <col min="6" max="6" width="10.140625" style="25" bestFit="1" customWidth="1"/>
    <col min="7" max="7" width="10" style="25" bestFit="1" customWidth="1"/>
    <col min="8" max="16384" width="9.28515625" style="25"/>
  </cols>
  <sheetData>
    <row r="1" spans="1:7" x14ac:dyDescent="0.25">
      <c r="B1" s="26"/>
    </row>
    <row r="2" spans="1:7" ht="48.75" customHeight="1" x14ac:dyDescent="0.35">
      <c r="A2" s="41" t="s">
        <v>160</v>
      </c>
      <c r="B2" s="41"/>
      <c r="C2" s="265"/>
      <c r="D2" s="265"/>
      <c r="E2" s="41"/>
    </row>
    <row r="3" spans="1:7" ht="15" customHeight="1" x14ac:dyDescent="0.25">
      <c r="A3" s="25" t="s">
        <v>14</v>
      </c>
      <c r="B3" s="40"/>
      <c r="C3" s="265"/>
      <c r="D3" s="265"/>
    </row>
    <row r="4" spans="1:7" ht="24.6" customHeight="1" x14ac:dyDescent="0.35">
      <c r="A4" s="109" t="s">
        <v>49</v>
      </c>
      <c r="B4" s="108"/>
      <c r="C4" s="265"/>
      <c r="D4" s="265"/>
      <c r="E4" s="108"/>
    </row>
    <row r="5" spans="1:7" ht="15" customHeight="1" x14ac:dyDescent="0.35">
      <c r="A5" s="85" t="s">
        <v>30</v>
      </c>
      <c r="B5" s="86"/>
      <c r="C5" s="265"/>
      <c r="D5" s="265"/>
      <c r="E5" s="108"/>
    </row>
    <row r="6" spans="1:7" ht="27" customHeight="1" x14ac:dyDescent="0.35">
      <c r="A6" s="25" t="s">
        <v>13</v>
      </c>
      <c r="C6" s="266"/>
      <c r="D6" s="266"/>
      <c r="E6" s="108"/>
    </row>
    <row r="7" spans="1:7" ht="24" customHeight="1" x14ac:dyDescent="0.25">
      <c r="A7" s="28" t="s">
        <v>0</v>
      </c>
      <c r="B7" s="252">
        <v>45614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</row>
    <row r="8" spans="1:7" x14ac:dyDescent="0.25">
      <c r="A8" s="31" t="s">
        <v>6</v>
      </c>
      <c r="B8" s="60" t="s">
        <v>115</v>
      </c>
      <c r="C8" s="56">
        <v>70</v>
      </c>
      <c r="D8" s="62">
        <v>144.19999999999999</v>
      </c>
      <c r="E8" s="62">
        <v>11.45</v>
      </c>
      <c r="F8" s="62">
        <v>6.97</v>
      </c>
      <c r="G8" s="62">
        <v>6.62</v>
      </c>
    </row>
    <row r="9" spans="1:7" x14ac:dyDescent="0.25">
      <c r="A9" s="31"/>
      <c r="B9" s="160" t="s">
        <v>116</v>
      </c>
      <c r="C9" s="56">
        <v>70</v>
      </c>
      <c r="D9" s="62">
        <v>86.86</v>
      </c>
      <c r="E9" s="62">
        <v>11.79</v>
      </c>
      <c r="F9" s="62">
        <v>2.2999999999999998</v>
      </c>
      <c r="G9" s="62">
        <v>5.23</v>
      </c>
    </row>
    <row r="10" spans="1:7" x14ac:dyDescent="0.25">
      <c r="A10" s="32"/>
      <c r="B10" s="51" t="s">
        <v>31</v>
      </c>
      <c r="C10" s="22">
        <v>70</v>
      </c>
      <c r="D10" s="22">
        <v>126</v>
      </c>
      <c r="E10" s="22">
        <v>24.01</v>
      </c>
      <c r="F10" s="22">
        <v>0.98699999999999999</v>
      </c>
      <c r="G10" s="22">
        <v>4.6500000000000004</v>
      </c>
    </row>
    <row r="11" spans="1:7" x14ac:dyDescent="0.25">
      <c r="A11" s="32"/>
      <c r="B11" s="115" t="s">
        <v>51</v>
      </c>
      <c r="C11" s="116">
        <v>70</v>
      </c>
      <c r="D11" s="116">
        <v>91</v>
      </c>
      <c r="E11" s="116">
        <v>20.16</v>
      </c>
      <c r="F11" s="116">
        <v>0.18</v>
      </c>
      <c r="G11" s="116">
        <v>2.0699999999999998</v>
      </c>
    </row>
    <row r="12" spans="1:7" x14ac:dyDescent="0.25">
      <c r="A12" s="32"/>
      <c r="B12" s="91" t="s">
        <v>117</v>
      </c>
      <c r="C12" s="22">
        <v>50</v>
      </c>
      <c r="D12" s="22">
        <v>13.75</v>
      </c>
      <c r="E12" s="22">
        <v>2.0699999999999998</v>
      </c>
      <c r="F12" s="22">
        <v>0.11650000000000001</v>
      </c>
      <c r="G12" s="22">
        <v>0.58499999999999996</v>
      </c>
    </row>
    <row r="13" spans="1:7" x14ac:dyDescent="0.25">
      <c r="A13" s="32"/>
      <c r="B13" s="61" t="s">
        <v>118</v>
      </c>
      <c r="C13" s="62">
        <v>50</v>
      </c>
      <c r="D13" s="62">
        <v>18.649999999999999</v>
      </c>
      <c r="E13" s="62">
        <v>2.65</v>
      </c>
      <c r="F13" s="62">
        <v>0.20549999999999999</v>
      </c>
      <c r="G13" s="62">
        <v>0.96499999999999997</v>
      </c>
    </row>
    <row r="14" spans="1:7" x14ac:dyDescent="0.25">
      <c r="A14" s="32"/>
      <c r="B14" s="91" t="s">
        <v>84</v>
      </c>
      <c r="C14" s="232">
        <v>50</v>
      </c>
      <c r="D14" s="233">
        <v>20.45</v>
      </c>
      <c r="E14" s="233">
        <v>3.6150000000000002</v>
      </c>
      <c r="F14" s="233">
        <v>0.14149999999999999</v>
      </c>
      <c r="G14" s="233">
        <v>0.6</v>
      </c>
    </row>
    <row r="15" spans="1:7" x14ac:dyDescent="0.25">
      <c r="A15" s="32"/>
      <c r="B15" s="61" t="s">
        <v>119</v>
      </c>
      <c r="C15" s="62">
        <v>50</v>
      </c>
      <c r="D15" s="62">
        <v>20.100000000000001</v>
      </c>
      <c r="E15" s="62">
        <v>1.885</v>
      </c>
      <c r="F15" s="62">
        <v>0.88500000000000001</v>
      </c>
      <c r="G15" s="62">
        <v>0.53</v>
      </c>
    </row>
    <row r="16" spans="1:7" x14ac:dyDescent="0.25">
      <c r="A16" s="32"/>
      <c r="B16" s="60" t="s">
        <v>16</v>
      </c>
      <c r="C16" s="56">
        <v>5</v>
      </c>
      <c r="D16" s="56">
        <v>35.25</v>
      </c>
      <c r="E16" s="56">
        <v>0.03</v>
      </c>
      <c r="F16" s="56">
        <v>3.9</v>
      </c>
      <c r="G16" s="56">
        <v>0.01</v>
      </c>
    </row>
    <row r="17" spans="1:7" x14ac:dyDescent="0.25">
      <c r="A17" s="32"/>
      <c r="B17" s="8" t="s">
        <v>17</v>
      </c>
      <c r="C17" s="9">
        <v>15</v>
      </c>
      <c r="D17" s="9">
        <v>91.65</v>
      </c>
      <c r="E17" s="9">
        <v>2.13</v>
      </c>
      <c r="F17" s="9">
        <v>8.0399999999999991</v>
      </c>
      <c r="G17" s="9">
        <v>3.36</v>
      </c>
    </row>
    <row r="18" spans="1:7" x14ac:dyDescent="0.25">
      <c r="A18" s="32"/>
      <c r="B18" s="60" t="s">
        <v>33</v>
      </c>
      <c r="C18" s="57">
        <v>100</v>
      </c>
      <c r="D18" s="56"/>
      <c r="E18" s="56"/>
      <c r="F18" s="56"/>
      <c r="G18" s="56"/>
    </row>
    <row r="19" spans="1:7" x14ac:dyDescent="0.25">
      <c r="A19" s="32"/>
      <c r="B19" s="32" t="s">
        <v>34</v>
      </c>
      <c r="C19" s="56">
        <v>50</v>
      </c>
      <c r="D19" s="56">
        <v>115</v>
      </c>
      <c r="E19" s="56">
        <v>24.6</v>
      </c>
      <c r="F19" s="56">
        <v>0.83</v>
      </c>
      <c r="G19" s="56">
        <v>3.94</v>
      </c>
    </row>
    <row r="20" spans="1:7" x14ac:dyDescent="0.25">
      <c r="A20" s="32"/>
      <c r="B20" s="63" t="s">
        <v>22</v>
      </c>
      <c r="C20" s="58">
        <v>100</v>
      </c>
      <c r="D20" s="58">
        <v>48.3</v>
      </c>
      <c r="E20" s="58">
        <v>10.9</v>
      </c>
      <c r="F20" s="58">
        <v>0</v>
      </c>
      <c r="G20" s="58">
        <v>0</v>
      </c>
    </row>
    <row r="21" spans="1:7" x14ac:dyDescent="0.25">
      <c r="A21" s="33"/>
      <c r="B21" s="59" t="s">
        <v>7</v>
      </c>
      <c r="C21" s="34"/>
      <c r="D21" s="35">
        <f>SUM(D8:D20)</f>
        <v>811.20999999999992</v>
      </c>
      <c r="E21" s="35">
        <f>SUM(E8:E20)</f>
        <v>115.28999999999999</v>
      </c>
      <c r="F21" s="35">
        <f>SUM(F8:F20)</f>
        <v>24.555499999999999</v>
      </c>
      <c r="G21" s="35">
        <f>SUM(G8:G20)</f>
        <v>28.560000000000006</v>
      </c>
    </row>
    <row r="22" spans="1:7" x14ac:dyDescent="0.25">
      <c r="A22" s="5" t="s">
        <v>28</v>
      </c>
      <c r="B22" s="4" t="s">
        <v>82</v>
      </c>
      <c r="C22" s="89">
        <v>140</v>
      </c>
      <c r="D22" s="9">
        <v>142.19999999999999</v>
      </c>
      <c r="E22" s="9">
        <v>10.365</v>
      </c>
      <c r="F22" s="9">
        <v>4.0049999999999999</v>
      </c>
      <c r="G22" s="9">
        <v>13.365</v>
      </c>
    </row>
    <row r="23" spans="1:7" ht="24" customHeight="1" x14ac:dyDescent="0.25">
      <c r="A23" s="28" t="s">
        <v>8</v>
      </c>
      <c r="B23" s="252">
        <v>45615</v>
      </c>
      <c r="C23" s="29" t="s">
        <v>1</v>
      </c>
      <c r="D23" s="29" t="s">
        <v>2</v>
      </c>
      <c r="E23" s="29" t="s">
        <v>3</v>
      </c>
      <c r="F23" s="29" t="s">
        <v>4</v>
      </c>
      <c r="G23" s="29" t="s">
        <v>5</v>
      </c>
    </row>
    <row r="24" spans="1:7" x14ac:dyDescent="0.25">
      <c r="A24" s="31" t="s">
        <v>6</v>
      </c>
      <c r="B24" s="60" t="s">
        <v>120</v>
      </c>
      <c r="C24" s="71">
        <v>125</v>
      </c>
      <c r="D24" s="72">
        <v>133.75</v>
      </c>
      <c r="E24" s="73">
        <v>11.45</v>
      </c>
      <c r="F24" s="73">
        <v>4.5250000000000004</v>
      </c>
      <c r="G24" s="74">
        <v>5.625</v>
      </c>
    </row>
    <row r="25" spans="1:7" x14ac:dyDescent="0.25">
      <c r="A25" s="31"/>
      <c r="B25" s="66" t="s">
        <v>23</v>
      </c>
      <c r="C25" s="56">
        <v>125</v>
      </c>
      <c r="D25" s="62">
        <v>112.5</v>
      </c>
      <c r="E25" s="62">
        <v>15.925000000000001</v>
      </c>
      <c r="F25" s="62">
        <v>5.7</v>
      </c>
      <c r="G25" s="62">
        <v>4.6749999999999998</v>
      </c>
    </row>
    <row r="26" spans="1:7" x14ac:dyDescent="0.25">
      <c r="A26" s="31"/>
      <c r="B26" s="98" t="s">
        <v>20</v>
      </c>
      <c r="C26" s="99">
        <v>10</v>
      </c>
      <c r="D26" s="100">
        <v>22.2</v>
      </c>
      <c r="E26" s="100">
        <v>0.38</v>
      </c>
      <c r="F26" s="100">
        <v>2.15</v>
      </c>
      <c r="G26" s="100">
        <v>0.33</v>
      </c>
    </row>
    <row r="27" spans="1:7" x14ac:dyDescent="0.25">
      <c r="A27" s="32"/>
      <c r="B27" s="60" t="s">
        <v>121</v>
      </c>
      <c r="C27" s="99">
        <v>160</v>
      </c>
      <c r="D27" s="100">
        <v>196.8</v>
      </c>
      <c r="E27" s="100">
        <v>24.6</v>
      </c>
      <c r="F27" s="100">
        <v>6.27</v>
      </c>
      <c r="G27" s="100">
        <v>5.8079999999999998</v>
      </c>
    </row>
    <row r="28" spans="1:7" x14ac:dyDescent="0.25">
      <c r="A28" s="36"/>
      <c r="B28" s="60" t="s">
        <v>33</v>
      </c>
      <c r="C28" s="57">
        <v>100</v>
      </c>
      <c r="D28" s="101"/>
      <c r="E28" s="101"/>
      <c r="F28" s="101"/>
      <c r="G28" s="101"/>
    </row>
    <row r="29" spans="1:7" x14ac:dyDescent="0.25">
      <c r="A29" s="64"/>
      <c r="B29" s="65" t="s">
        <v>34</v>
      </c>
      <c r="C29" s="58">
        <v>50</v>
      </c>
      <c r="D29" s="58">
        <v>115</v>
      </c>
      <c r="E29" s="58">
        <v>24.6</v>
      </c>
      <c r="F29" s="58">
        <v>0.83</v>
      </c>
      <c r="G29" s="58">
        <v>3.94</v>
      </c>
    </row>
    <row r="30" spans="1:7" x14ac:dyDescent="0.25">
      <c r="A30" s="48"/>
      <c r="B30" s="60" t="s">
        <v>21</v>
      </c>
      <c r="C30" s="58">
        <v>100</v>
      </c>
      <c r="D30" s="58">
        <v>32.4</v>
      </c>
      <c r="E30" s="58">
        <v>5.6</v>
      </c>
      <c r="F30" s="58">
        <v>0.2</v>
      </c>
      <c r="G30" s="58">
        <v>0.6</v>
      </c>
    </row>
    <row r="31" spans="1:7" x14ac:dyDescent="0.25">
      <c r="A31" s="46"/>
      <c r="B31" s="16" t="s">
        <v>7</v>
      </c>
      <c r="C31" s="87"/>
      <c r="D31" s="50">
        <f>SUM(D24:D30)</f>
        <v>612.65</v>
      </c>
      <c r="E31" s="50">
        <f>SUM(E24:E30)</f>
        <v>82.555000000000007</v>
      </c>
      <c r="F31" s="50">
        <f>SUM(F24:F30)</f>
        <v>19.675000000000001</v>
      </c>
      <c r="G31" s="50">
        <f>SUM(G24:G30)</f>
        <v>20.978000000000005</v>
      </c>
    </row>
    <row r="32" spans="1:7" x14ac:dyDescent="0.25">
      <c r="A32" s="5" t="s">
        <v>28</v>
      </c>
      <c r="B32" s="4" t="s">
        <v>122</v>
      </c>
      <c r="C32" s="89">
        <v>250</v>
      </c>
      <c r="D32" s="68">
        <v>200.25</v>
      </c>
      <c r="E32" s="68">
        <v>27.6</v>
      </c>
      <c r="F32" s="68">
        <v>4.3</v>
      </c>
      <c r="G32" s="68">
        <v>6.6749999999999998</v>
      </c>
    </row>
    <row r="33" spans="1:7" ht="24" customHeight="1" x14ac:dyDescent="0.25">
      <c r="A33" s="38" t="s">
        <v>9</v>
      </c>
      <c r="B33" s="253">
        <v>45616</v>
      </c>
      <c r="C33" s="220" t="s">
        <v>1</v>
      </c>
      <c r="D33" s="220" t="s">
        <v>2</v>
      </c>
      <c r="E33" s="220" t="s">
        <v>3</v>
      </c>
      <c r="F33" s="220" t="s">
        <v>4</v>
      </c>
      <c r="G33" s="220" t="s">
        <v>5</v>
      </c>
    </row>
    <row r="34" spans="1:7" x14ac:dyDescent="0.25">
      <c r="A34" s="31" t="s">
        <v>6</v>
      </c>
      <c r="B34" s="229" t="s">
        <v>123</v>
      </c>
      <c r="C34" s="230">
        <v>70</v>
      </c>
      <c r="D34" s="230">
        <v>96</v>
      </c>
      <c r="E34" s="230">
        <v>8.39</v>
      </c>
      <c r="F34" s="230">
        <v>3.87</v>
      </c>
      <c r="G34" s="230">
        <v>4.2300000000000004</v>
      </c>
    </row>
    <row r="35" spans="1:7" x14ac:dyDescent="0.25">
      <c r="A35" s="31"/>
      <c r="B35" s="227" t="s">
        <v>124</v>
      </c>
      <c r="C35" s="100">
        <v>70</v>
      </c>
      <c r="D35" s="100">
        <v>109.9</v>
      </c>
      <c r="E35" s="100">
        <v>4.3259999999999996</v>
      </c>
      <c r="F35" s="100">
        <v>4.99</v>
      </c>
      <c r="G35" s="100">
        <v>4.5149999999999997</v>
      </c>
    </row>
    <row r="36" spans="1:7" x14ac:dyDescent="0.25">
      <c r="A36" s="32"/>
      <c r="B36" s="231" t="s">
        <v>25</v>
      </c>
      <c r="C36" s="102">
        <v>70</v>
      </c>
      <c r="D36" s="102">
        <v>72.8</v>
      </c>
      <c r="E36" s="102">
        <v>12.95</v>
      </c>
      <c r="F36" s="102">
        <v>1.4910000000000001</v>
      </c>
      <c r="G36" s="102">
        <v>1.33</v>
      </c>
    </row>
    <row r="37" spans="1:7" x14ac:dyDescent="0.25">
      <c r="A37" s="32"/>
      <c r="B37" s="55" t="s">
        <v>125</v>
      </c>
      <c r="C37" s="94">
        <v>70</v>
      </c>
      <c r="D37" s="94">
        <v>85.4</v>
      </c>
      <c r="E37" s="94">
        <v>16.45</v>
      </c>
      <c r="F37" s="94">
        <v>0.55369999999999997</v>
      </c>
      <c r="G37" s="94">
        <v>2.8420000000000001</v>
      </c>
    </row>
    <row r="38" spans="1:7" x14ac:dyDescent="0.25">
      <c r="A38" s="32"/>
      <c r="B38" s="254" t="s">
        <v>126</v>
      </c>
      <c r="C38" s="56">
        <v>50</v>
      </c>
      <c r="D38" s="56">
        <v>23.107700000000001</v>
      </c>
      <c r="E38" s="56">
        <v>3.3490000000000002</v>
      </c>
      <c r="F38" s="56">
        <v>1.0485</v>
      </c>
      <c r="G38" s="56">
        <v>0.86399999999999999</v>
      </c>
    </row>
    <row r="39" spans="1:7" x14ac:dyDescent="0.25">
      <c r="A39" s="32"/>
      <c r="B39" s="254" t="s">
        <v>26</v>
      </c>
      <c r="C39" s="62">
        <v>50</v>
      </c>
      <c r="D39" s="62">
        <v>32.5</v>
      </c>
      <c r="E39" s="62">
        <v>3.21</v>
      </c>
      <c r="F39" s="62">
        <v>1.76</v>
      </c>
      <c r="G39" s="62">
        <v>0.46600000000000003</v>
      </c>
    </row>
    <row r="40" spans="1:7" x14ac:dyDescent="0.25">
      <c r="A40" s="32"/>
      <c r="B40" s="254" t="s">
        <v>110</v>
      </c>
      <c r="C40" s="102">
        <v>50</v>
      </c>
      <c r="D40" s="102">
        <v>13.45</v>
      </c>
      <c r="E40" s="102">
        <v>2.0449999999999999</v>
      </c>
      <c r="F40" s="102">
        <v>0.12</v>
      </c>
      <c r="G40" s="102">
        <v>0.77</v>
      </c>
    </row>
    <row r="41" spans="1:7" x14ac:dyDescent="0.25">
      <c r="A41" s="36"/>
      <c r="B41" s="61" t="s">
        <v>127</v>
      </c>
      <c r="C41" s="62">
        <v>50</v>
      </c>
      <c r="D41" s="113">
        <v>27.55</v>
      </c>
      <c r="E41" s="113">
        <v>3.3650000000000002</v>
      </c>
      <c r="F41" s="113">
        <v>0.23350000000000001</v>
      </c>
      <c r="G41" s="113">
        <v>1.98</v>
      </c>
    </row>
    <row r="42" spans="1:7" x14ac:dyDescent="0.25">
      <c r="A42" s="32"/>
      <c r="B42" s="60" t="s">
        <v>16</v>
      </c>
      <c r="C42" s="56">
        <v>5</v>
      </c>
      <c r="D42" s="56">
        <v>35.25</v>
      </c>
      <c r="E42" s="56">
        <v>0.03</v>
      </c>
      <c r="F42" s="56">
        <v>3.9</v>
      </c>
      <c r="G42" s="56">
        <v>0.01</v>
      </c>
    </row>
    <row r="43" spans="1:7" x14ac:dyDescent="0.25">
      <c r="A43" s="32"/>
      <c r="B43" s="8" t="s">
        <v>17</v>
      </c>
      <c r="C43" s="9">
        <v>15</v>
      </c>
      <c r="D43" s="9">
        <v>91.65</v>
      </c>
      <c r="E43" s="9">
        <v>2.13</v>
      </c>
      <c r="F43" s="9">
        <v>8.0399999999999991</v>
      </c>
      <c r="G43" s="9">
        <v>3.36</v>
      </c>
    </row>
    <row r="44" spans="1:7" x14ac:dyDescent="0.25">
      <c r="A44" s="31"/>
      <c r="B44" s="60" t="s">
        <v>33</v>
      </c>
      <c r="C44" s="57">
        <v>100</v>
      </c>
      <c r="D44" s="56"/>
      <c r="E44" s="56"/>
      <c r="F44" s="56"/>
      <c r="G44" s="56"/>
    </row>
    <row r="45" spans="1:7" x14ac:dyDescent="0.25">
      <c r="A45" s="36"/>
      <c r="B45" s="32" t="s">
        <v>34</v>
      </c>
      <c r="C45" s="57">
        <v>50</v>
      </c>
      <c r="D45" s="56">
        <v>115</v>
      </c>
      <c r="E45" s="56">
        <v>24.6</v>
      </c>
      <c r="F45" s="56">
        <v>0.83</v>
      </c>
      <c r="G45" s="56">
        <v>3.94</v>
      </c>
    </row>
    <row r="46" spans="1:7" x14ac:dyDescent="0.25">
      <c r="A46" s="36"/>
      <c r="B46" s="45" t="s">
        <v>19</v>
      </c>
      <c r="C46" s="44">
        <v>100</v>
      </c>
      <c r="D46" s="44">
        <v>46.4</v>
      </c>
      <c r="E46" s="44">
        <v>10.199999999999999</v>
      </c>
      <c r="F46" s="44">
        <v>0</v>
      </c>
      <c r="G46" s="44">
        <v>0.3</v>
      </c>
    </row>
    <row r="47" spans="1:7" x14ac:dyDescent="0.25">
      <c r="A47" s="37"/>
      <c r="B47" s="59" t="s">
        <v>7</v>
      </c>
      <c r="C47" s="34"/>
      <c r="D47" s="35">
        <f>SUM(D35:D46)</f>
        <v>653.0077</v>
      </c>
      <c r="E47" s="35">
        <f t="shared" ref="E47:G47" si="0">SUM(E35:E46)</f>
        <v>82.655000000000015</v>
      </c>
      <c r="F47" s="35">
        <f t="shared" si="0"/>
        <v>22.966699999999996</v>
      </c>
      <c r="G47" s="35">
        <f t="shared" si="0"/>
        <v>20.377000000000002</v>
      </c>
    </row>
    <row r="48" spans="1:7" x14ac:dyDescent="0.25">
      <c r="A48" s="5" t="s">
        <v>28</v>
      </c>
      <c r="B48" s="8" t="s">
        <v>65</v>
      </c>
      <c r="C48" s="89">
        <v>75</v>
      </c>
      <c r="D48" s="9">
        <v>111</v>
      </c>
      <c r="E48" s="9">
        <v>9.8249999999999993</v>
      </c>
      <c r="F48" s="9">
        <v>5.07</v>
      </c>
      <c r="G48" s="9">
        <v>4.3949999999999996</v>
      </c>
    </row>
    <row r="49" spans="1:7" ht="24" customHeight="1" x14ac:dyDescent="0.25">
      <c r="A49" s="38" t="s">
        <v>10</v>
      </c>
      <c r="B49" s="252">
        <v>45617</v>
      </c>
      <c r="C49" s="29" t="s">
        <v>1</v>
      </c>
      <c r="D49" s="29" t="s">
        <v>2</v>
      </c>
      <c r="E49" s="29" t="s">
        <v>3</v>
      </c>
      <c r="F49" s="29" t="s">
        <v>4</v>
      </c>
      <c r="G49" s="29" t="s">
        <v>5</v>
      </c>
    </row>
    <row r="50" spans="1:7" x14ac:dyDescent="0.25">
      <c r="A50" s="31" t="s">
        <v>6</v>
      </c>
      <c r="B50" s="141"/>
      <c r="C50" s="89"/>
      <c r="D50" s="89"/>
      <c r="E50" s="89"/>
      <c r="F50" s="89"/>
      <c r="G50" s="89"/>
    </row>
    <row r="51" spans="1:7" x14ac:dyDescent="0.25">
      <c r="A51" s="31"/>
      <c r="B51" s="8" t="s">
        <v>73</v>
      </c>
      <c r="C51" s="18">
        <v>70</v>
      </c>
      <c r="D51" s="23">
        <v>58.24</v>
      </c>
      <c r="E51" s="23">
        <v>6.0549999999999997</v>
      </c>
      <c r="F51" s="23">
        <v>1.1830000000000001</v>
      </c>
      <c r="G51" s="23">
        <v>5.32</v>
      </c>
    </row>
    <row r="52" spans="1:7" x14ac:dyDescent="0.25">
      <c r="A52" s="31"/>
      <c r="B52" s="8" t="s">
        <v>74</v>
      </c>
      <c r="C52" s="237">
        <v>70</v>
      </c>
      <c r="D52" s="238">
        <v>59.6</v>
      </c>
      <c r="E52" s="238">
        <v>8.61</v>
      </c>
      <c r="F52" s="238">
        <v>4.34</v>
      </c>
      <c r="G52" s="238">
        <v>5.1100000000000003</v>
      </c>
    </row>
    <row r="53" spans="1:7" x14ac:dyDescent="0.25">
      <c r="A53" s="31"/>
      <c r="B53" s="8" t="s">
        <v>15</v>
      </c>
      <c r="C53" s="9">
        <v>70</v>
      </c>
      <c r="D53" s="9">
        <v>91</v>
      </c>
      <c r="E53" s="9">
        <v>20.16</v>
      </c>
      <c r="F53" s="9">
        <v>0.17499999999999999</v>
      </c>
      <c r="G53" s="9">
        <v>2.0720000000000001</v>
      </c>
    </row>
    <row r="54" spans="1:7" x14ac:dyDescent="0.25">
      <c r="A54" s="31"/>
      <c r="B54" s="8" t="s">
        <v>37</v>
      </c>
      <c r="C54" s="9">
        <v>70</v>
      </c>
      <c r="D54" s="9">
        <v>85.4</v>
      </c>
      <c r="E54" s="9">
        <v>16.45</v>
      </c>
      <c r="F54" s="9">
        <v>0.55369999999999997</v>
      </c>
      <c r="G54" s="9">
        <v>2.8420000000000001</v>
      </c>
    </row>
    <row r="55" spans="1:7" x14ac:dyDescent="0.25">
      <c r="A55" s="31"/>
      <c r="B55" s="8" t="s">
        <v>83</v>
      </c>
      <c r="C55" s="9">
        <v>50</v>
      </c>
      <c r="D55" s="24">
        <v>27.25</v>
      </c>
      <c r="E55" s="24">
        <v>4.72</v>
      </c>
      <c r="F55" s="24">
        <v>0.19650000000000001</v>
      </c>
      <c r="G55" s="24">
        <v>1.335</v>
      </c>
    </row>
    <row r="56" spans="1:7" x14ac:dyDescent="0.25">
      <c r="A56" s="31"/>
      <c r="B56" s="8" t="s">
        <v>128</v>
      </c>
      <c r="C56" s="9">
        <v>50</v>
      </c>
      <c r="D56" s="24">
        <v>32.5</v>
      </c>
      <c r="E56" s="24">
        <v>3.21</v>
      </c>
      <c r="F56" s="24">
        <v>1.76</v>
      </c>
      <c r="G56" s="24">
        <v>0.46600000000000003</v>
      </c>
    </row>
    <row r="57" spans="1:7" x14ac:dyDescent="0.25">
      <c r="A57" s="31"/>
      <c r="B57" s="8" t="s">
        <v>66</v>
      </c>
      <c r="C57" s="9">
        <v>50</v>
      </c>
      <c r="D57" s="24">
        <v>15.02</v>
      </c>
      <c r="E57" s="24">
        <v>2.2450000000000001</v>
      </c>
      <c r="F57" s="24">
        <v>0.1</v>
      </c>
      <c r="G57" s="24">
        <v>0.86499999999999999</v>
      </c>
    </row>
    <row r="58" spans="1:7" x14ac:dyDescent="0.25">
      <c r="A58" s="31"/>
      <c r="B58" s="255" t="s">
        <v>129</v>
      </c>
      <c r="C58" s="9">
        <v>50</v>
      </c>
      <c r="D58" s="24">
        <v>18.3765</v>
      </c>
      <c r="E58" s="24">
        <v>4.4584999999999999</v>
      </c>
      <c r="F58" s="24">
        <v>0.15</v>
      </c>
      <c r="G58" s="24">
        <v>0.55000000000000004</v>
      </c>
    </row>
    <row r="59" spans="1:7" x14ac:dyDescent="0.25">
      <c r="A59" s="31"/>
      <c r="B59" s="8" t="s">
        <v>16</v>
      </c>
      <c r="C59" s="9">
        <v>5</v>
      </c>
      <c r="D59" s="9">
        <v>35.25</v>
      </c>
      <c r="E59" s="9">
        <v>0.03</v>
      </c>
      <c r="F59" s="9">
        <v>3.9</v>
      </c>
      <c r="G59" s="9">
        <v>0.01</v>
      </c>
    </row>
    <row r="60" spans="1:7" x14ac:dyDescent="0.25">
      <c r="A60" s="31"/>
      <c r="B60" s="8" t="s">
        <v>17</v>
      </c>
      <c r="C60" s="9">
        <v>10</v>
      </c>
      <c r="D60" s="9">
        <v>61.1</v>
      </c>
      <c r="E60" s="9">
        <v>1.42</v>
      </c>
      <c r="F60" s="9">
        <v>5.36</v>
      </c>
      <c r="G60" s="9">
        <v>2.42</v>
      </c>
    </row>
    <row r="61" spans="1:7" x14ac:dyDescent="0.25">
      <c r="A61" s="31"/>
      <c r="B61" s="8" t="s">
        <v>33</v>
      </c>
      <c r="C61" s="13">
        <v>100</v>
      </c>
      <c r="D61" s="9"/>
      <c r="E61" s="9"/>
      <c r="F61" s="9"/>
      <c r="G61" s="9"/>
    </row>
    <row r="62" spans="1:7" x14ac:dyDescent="0.25">
      <c r="A62" s="31"/>
      <c r="B62" s="235" t="s">
        <v>67</v>
      </c>
      <c r="C62" s="236">
        <v>250</v>
      </c>
      <c r="D62" s="234">
        <v>242.75</v>
      </c>
      <c r="E62" s="234">
        <v>43.5</v>
      </c>
      <c r="F62" s="234">
        <v>3.55</v>
      </c>
      <c r="G62" s="234">
        <v>7.2249999999999996</v>
      </c>
    </row>
    <row r="63" spans="1:7" x14ac:dyDescent="0.25">
      <c r="A63" s="31"/>
      <c r="B63" s="8" t="s">
        <v>34</v>
      </c>
      <c r="C63" s="9">
        <v>50</v>
      </c>
      <c r="D63" s="9">
        <v>115</v>
      </c>
      <c r="E63" s="9">
        <v>24.6</v>
      </c>
      <c r="F63" s="9">
        <v>0.83</v>
      </c>
      <c r="G63" s="9">
        <v>3.94</v>
      </c>
    </row>
    <row r="64" spans="1:7" x14ac:dyDescent="0.25">
      <c r="A64" s="65"/>
      <c r="B64" s="45" t="s">
        <v>68</v>
      </c>
      <c r="C64" s="44">
        <v>100</v>
      </c>
      <c r="D64" s="44">
        <v>30.1</v>
      </c>
      <c r="E64" s="44">
        <v>5.9</v>
      </c>
      <c r="F64" s="44">
        <v>0.1</v>
      </c>
      <c r="G64" s="44">
        <v>0.8</v>
      </c>
    </row>
    <row r="65" spans="1:7" x14ac:dyDescent="0.25">
      <c r="A65" s="88"/>
      <c r="B65" s="77" t="s">
        <v>7</v>
      </c>
      <c r="C65" s="87"/>
      <c r="D65" s="50">
        <f>SUM(D50:D64)</f>
        <v>871.5865</v>
      </c>
      <c r="E65" s="50">
        <f>SUM(E50:E64)</f>
        <v>141.35850000000002</v>
      </c>
      <c r="F65" s="50">
        <f>SUM(F50:F64)</f>
        <v>22.1982</v>
      </c>
      <c r="G65" s="50">
        <f>SUM(G50:G64)</f>
        <v>32.954999999999998</v>
      </c>
    </row>
    <row r="66" spans="1:7" x14ac:dyDescent="0.25">
      <c r="A66" s="244" t="s">
        <v>28</v>
      </c>
      <c r="B66" s="221" t="s">
        <v>130</v>
      </c>
      <c r="C66" s="126">
        <v>140</v>
      </c>
      <c r="D66" s="113">
        <v>148</v>
      </c>
      <c r="E66" s="113">
        <v>6.6219999999999999</v>
      </c>
      <c r="F66" s="113">
        <v>10.85</v>
      </c>
      <c r="G66" s="113">
        <v>5.4880000000000004</v>
      </c>
    </row>
    <row r="67" spans="1:7" x14ac:dyDescent="0.25">
      <c r="A67" s="38" t="s">
        <v>11</v>
      </c>
      <c r="B67" s="251">
        <v>45618</v>
      </c>
      <c r="C67" s="29" t="s">
        <v>1</v>
      </c>
      <c r="D67" s="29" t="s">
        <v>2</v>
      </c>
      <c r="E67" s="29" t="s">
        <v>3</v>
      </c>
      <c r="F67" s="29" t="s">
        <v>4</v>
      </c>
      <c r="G67" s="29" t="s">
        <v>5</v>
      </c>
    </row>
    <row r="68" spans="1:7" x14ac:dyDescent="0.25">
      <c r="A68" s="31" t="s">
        <v>6</v>
      </c>
      <c r="B68" s="256" t="s">
        <v>131</v>
      </c>
      <c r="C68" s="102">
        <v>125</v>
      </c>
      <c r="D68" s="100">
        <v>125</v>
      </c>
      <c r="E68" s="100">
        <v>27.84</v>
      </c>
      <c r="F68" s="100">
        <v>5.89</v>
      </c>
      <c r="G68" s="100">
        <v>7.5650000000000004</v>
      </c>
    </row>
    <row r="69" spans="1:7" x14ac:dyDescent="0.25">
      <c r="A69" s="31"/>
      <c r="B69" s="32" t="s">
        <v>132</v>
      </c>
      <c r="C69" s="102">
        <v>125</v>
      </c>
      <c r="D69" s="100">
        <v>112.625</v>
      </c>
      <c r="E69" s="100">
        <v>20.56</v>
      </c>
      <c r="F69" s="100">
        <v>1.5249999999999999</v>
      </c>
      <c r="G69" s="100">
        <v>10.3125</v>
      </c>
    </row>
    <row r="70" spans="1:7" x14ac:dyDescent="0.25">
      <c r="A70" s="32"/>
      <c r="B70" s="177" t="s">
        <v>35</v>
      </c>
      <c r="C70" s="173">
        <v>50</v>
      </c>
      <c r="D70" s="113">
        <v>63</v>
      </c>
      <c r="E70" s="113">
        <v>7.35</v>
      </c>
      <c r="F70" s="113">
        <v>3.18</v>
      </c>
      <c r="G70" s="113">
        <v>1.23</v>
      </c>
    </row>
    <row r="71" spans="1:7" x14ac:dyDescent="0.25">
      <c r="A71" s="32"/>
      <c r="B71" s="177" t="s">
        <v>70</v>
      </c>
      <c r="C71" s="173">
        <v>50</v>
      </c>
      <c r="D71" s="113">
        <v>42.2</v>
      </c>
      <c r="E71" s="113">
        <v>7.2</v>
      </c>
      <c r="F71" s="113">
        <v>1.385</v>
      </c>
      <c r="G71" s="113">
        <v>0.62</v>
      </c>
    </row>
    <row r="72" spans="1:7" x14ac:dyDescent="0.25">
      <c r="A72" s="32"/>
      <c r="B72" s="32" t="s">
        <v>71</v>
      </c>
      <c r="C72" s="102">
        <v>50</v>
      </c>
      <c r="D72" s="100">
        <v>18.5</v>
      </c>
      <c r="E72" s="100">
        <v>2.44</v>
      </c>
      <c r="F72" s="100">
        <v>0.505</v>
      </c>
      <c r="G72" s="100">
        <v>0.55000000000000004</v>
      </c>
    </row>
    <row r="73" spans="1:7" x14ac:dyDescent="0.25">
      <c r="A73" s="32"/>
      <c r="B73" s="32" t="s">
        <v>72</v>
      </c>
      <c r="C73" s="102">
        <v>50</v>
      </c>
      <c r="D73" s="100">
        <v>59</v>
      </c>
      <c r="E73" s="100">
        <v>6.5</v>
      </c>
      <c r="F73" s="100">
        <v>1.9750000000000001</v>
      </c>
      <c r="G73" s="100">
        <v>2.86</v>
      </c>
    </row>
    <row r="74" spans="1:7" x14ac:dyDescent="0.25">
      <c r="A74" s="32"/>
      <c r="B74" s="32" t="s">
        <v>75</v>
      </c>
      <c r="C74" s="102">
        <v>30</v>
      </c>
      <c r="D74" s="100">
        <v>9.0259999999999998</v>
      </c>
      <c r="E74" s="100">
        <v>1.6300000000000001</v>
      </c>
      <c r="F74" s="100">
        <v>0.11000000000000001</v>
      </c>
      <c r="G74" s="100">
        <v>0.7</v>
      </c>
    </row>
    <row r="75" spans="1:7" x14ac:dyDescent="0.25">
      <c r="A75" s="32"/>
      <c r="B75" s="32" t="s">
        <v>16</v>
      </c>
      <c r="C75" s="102">
        <v>5</v>
      </c>
      <c r="D75" s="102">
        <v>35.25</v>
      </c>
      <c r="E75" s="102">
        <v>0.03</v>
      </c>
      <c r="F75" s="102">
        <v>3.9</v>
      </c>
      <c r="G75" s="102">
        <v>0.01</v>
      </c>
    </row>
    <row r="76" spans="1:7" x14ac:dyDescent="0.25">
      <c r="A76" s="32"/>
      <c r="B76" s="19" t="s">
        <v>17</v>
      </c>
      <c r="C76" s="22">
        <v>10</v>
      </c>
      <c r="D76" s="22">
        <v>61.1</v>
      </c>
      <c r="E76" s="22">
        <v>1.42</v>
      </c>
      <c r="F76" s="22">
        <v>5.36</v>
      </c>
      <c r="G76" s="22">
        <v>2.42</v>
      </c>
    </row>
    <row r="77" spans="1:7" x14ac:dyDescent="0.25">
      <c r="A77" s="32"/>
      <c r="B77" s="32" t="s">
        <v>33</v>
      </c>
      <c r="C77" s="217">
        <v>100</v>
      </c>
      <c r="D77" s="102"/>
      <c r="E77" s="102"/>
      <c r="F77" s="102"/>
      <c r="G77" s="102"/>
    </row>
    <row r="78" spans="1:7" x14ac:dyDescent="0.25">
      <c r="A78" s="32"/>
      <c r="B78" s="19" t="s">
        <v>41</v>
      </c>
      <c r="C78" s="22">
        <v>200</v>
      </c>
      <c r="D78" s="22">
        <v>235.41</v>
      </c>
      <c r="E78" s="22">
        <v>35.909999999999997</v>
      </c>
      <c r="F78" s="22">
        <v>8.1263000000000005</v>
      </c>
      <c r="G78" s="22">
        <v>6.7564000000000002</v>
      </c>
    </row>
    <row r="79" spans="1:7" x14ac:dyDescent="0.25">
      <c r="A79" s="36"/>
      <c r="B79" s="32" t="s">
        <v>34</v>
      </c>
      <c r="C79" s="102">
        <v>50</v>
      </c>
      <c r="D79" s="102">
        <v>115</v>
      </c>
      <c r="E79" s="102">
        <v>24.6</v>
      </c>
      <c r="F79" s="102">
        <v>0.83</v>
      </c>
      <c r="G79" s="102">
        <v>3.94</v>
      </c>
    </row>
    <row r="80" spans="1:7" x14ac:dyDescent="0.25">
      <c r="A80" s="36"/>
      <c r="B80" s="32" t="s">
        <v>19</v>
      </c>
      <c r="C80" s="102">
        <v>100</v>
      </c>
      <c r="D80" s="112">
        <v>46.38</v>
      </c>
      <c r="E80" s="89">
        <v>10.199999999999999</v>
      </c>
      <c r="F80" s="89">
        <v>0</v>
      </c>
      <c r="G80" s="89">
        <v>0.3</v>
      </c>
    </row>
    <row r="81" spans="1:7" x14ac:dyDescent="0.25">
      <c r="A81" s="33"/>
      <c r="B81" s="245" t="s">
        <v>7</v>
      </c>
      <c r="C81" s="34"/>
      <c r="D81" s="35">
        <f>SUM(D68:D80)</f>
        <v>922.49099999999999</v>
      </c>
      <c r="E81" s="35">
        <f>SUM(E68:E80)</f>
        <v>145.67999999999998</v>
      </c>
      <c r="F81" s="35">
        <f>SUM(F68:F80)</f>
        <v>32.786299999999997</v>
      </c>
      <c r="G81" s="35">
        <f>SUM(G68:G80)</f>
        <v>37.2639</v>
      </c>
    </row>
    <row r="82" spans="1:7" x14ac:dyDescent="0.25">
      <c r="A82" s="246" t="s">
        <v>28</v>
      </c>
      <c r="B82" s="248" t="s">
        <v>133</v>
      </c>
      <c r="C82" s="247">
        <v>50</v>
      </c>
      <c r="D82" s="247">
        <v>47.339500000000001</v>
      </c>
      <c r="E82" s="247">
        <v>4.9530000000000003</v>
      </c>
      <c r="F82" s="247">
        <v>1.7410000000000001</v>
      </c>
      <c r="G82" s="247">
        <v>3.4279999999999999</v>
      </c>
    </row>
    <row r="83" spans="1:7" ht="16.5" thickBot="1" x14ac:dyDescent="0.3">
      <c r="A83" s="5"/>
      <c r="B83" s="39" t="s">
        <v>12</v>
      </c>
      <c r="D83" s="241">
        <f>AVERAGE(D17,D27,D43,D61)</f>
        <v>126.7</v>
      </c>
      <c r="E83" s="242">
        <f>AVERAGE(E17,E27,E43,E61)</f>
        <v>9.6199999999999992</v>
      </c>
      <c r="F83" s="242">
        <f>AVERAGE(F17,F27,F43,F61)</f>
        <v>7.4499999999999993</v>
      </c>
      <c r="G83" s="243">
        <f>AVERAGE(G17,G27,G43,G61)</f>
        <v>4.1759999999999993</v>
      </c>
    </row>
    <row r="84" spans="1:7" x14ac:dyDescent="0.25">
      <c r="A84" s="5"/>
      <c r="B84" s="40"/>
      <c r="C84" s="239"/>
      <c r="D84" s="240"/>
      <c r="E84" s="240"/>
      <c r="F84" s="240"/>
      <c r="G84" s="240"/>
    </row>
    <row r="85" spans="1:7" x14ac:dyDescent="0.25">
      <c r="A85" s="5"/>
      <c r="B85" s="40"/>
      <c r="C85" s="239"/>
      <c r="D85" s="240"/>
      <c r="E85" s="240"/>
      <c r="F85" s="240"/>
      <c r="G85" s="240"/>
    </row>
    <row r="86" spans="1:7" x14ac:dyDescent="0.25">
      <c r="A86" s="5"/>
      <c r="B86" s="2" t="s">
        <v>61</v>
      </c>
      <c r="C86" s="239"/>
      <c r="D86" s="240"/>
      <c r="E86" s="240"/>
      <c r="F86" s="240"/>
      <c r="G86" s="240"/>
    </row>
    <row r="88" spans="1:7" x14ac:dyDescent="0.25">
      <c r="B88" s="2"/>
      <c r="C88" s="3"/>
    </row>
    <row r="89" spans="1:7" ht="23.25" x14ac:dyDescent="0.35">
      <c r="B89" s="270"/>
      <c r="C89" s="271"/>
      <c r="D89" s="271"/>
      <c r="E89" s="271"/>
    </row>
    <row r="90" spans="1:7" x14ac:dyDescent="0.25">
      <c r="B90" s="272"/>
      <c r="C90" s="272"/>
      <c r="D90" s="272"/>
      <c r="E90" s="272"/>
      <c r="F90" s="272"/>
    </row>
    <row r="91" spans="1:7" x14ac:dyDescent="0.25">
      <c r="B91" s="272"/>
      <c r="C91" s="272"/>
      <c r="D91" s="272"/>
      <c r="E91" s="272"/>
      <c r="F91" s="272"/>
    </row>
    <row r="92" spans="1:7" x14ac:dyDescent="0.25">
      <c r="B92" s="272"/>
      <c r="C92" s="272"/>
      <c r="D92" s="272"/>
      <c r="E92" s="272"/>
      <c r="F92" s="272"/>
    </row>
    <row r="93" spans="1:7" x14ac:dyDescent="0.25">
      <c r="B93" s="272"/>
      <c r="C93" s="272"/>
      <c r="D93" s="272"/>
      <c r="E93" s="272"/>
      <c r="F93" s="272"/>
    </row>
    <row r="94" spans="1:7" x14ac:dyDescent="0.25">
      <c r="B94" s="272"/>
      <c r="C94" s="272"/>
      <c r="D94" s="272"/>
      <c r="E94" s="272"/>
      <c r="F94" s="272"/>
    </row>
    <row r="95" spans="1:7" x14ac:dyDescent="0.25">
      <c r="B95" s="272"/>
      <c r="C95" s="272"/>
      <c r="D95" s="272"/>
      <c r="E95" s="272"/>
      <c r="F95" s="272"/>
    </row>
    <row r="96" spans="1:7" x14ac:dyDescent="0.25">
      <c r="B96" s="272"/>
      <c r="C96" s="272"/>
      <c r="D96" s="272"/>
      <c r="E96" s="272"/>
      <c r="F96" s="272"/>
    </row>
    <row r="97" spans="2:6" x14ac:dyDescent="0.25">
      <c r="B97" s="272"/>
      <c r="C97" s="272"/>
      <c r="D97" s="272"/>
      <c r="E97" s="272"/>
      <c r="F97" s="272"/>
    </row>
    <row r="98" spans="2:6" x14ac:dyDescent="0.25">
      <c r="B98" s="272"/>
      <c r="C98" s="272"/>
      <c r="D98" s="272"/>
      <c r="E98" s="272"/>
      <c r="F98" s="272"/>
    </row>
    <row r="99" spans="2:6" x14ac:dyDescent="0.25">
      <c r="B99" s="272"/>
      <c r="C99" s="272"/>
      <c r="D99" s="272"/>
      <c r="E99" s="272"/>
      <c r="F99" s="272"/>
    </row>
    <row r="100" spans="2:6" x14ac:dyDescent="0.25">
      <c r="B100" s="272"/>
      <c r="C100" s="272"/>
      <c r="D100" s="272"/>
      <c r="E100" s="272"/>
      <c r="F100" s="272"/>
    </row>
    <row r="101" spans="2:6" x14ac:dyDescent="0.25">
      <c r="B101" s="272"/>
      <c r="C101" s="272"/>
      <c r="D101" s="272"/>
      <c r="E101" s="272"/>
      <c r="F101" s="272"/>
    </row>
    <row r="102" spans="2:6" x14ac:dyDescent="0.25">
      <c r="B102" s="272"/>
      <c r="C102" s="272"/>
      <c r="D102" s="272"/>
      <c r="E102" s="272"/>
      <c r="F102" s="272"/>
    </row>
  </sheetData>
  <mergeCells count="3">
    <mergeCell ref="B89:E89"/>
    <mergeCell ref="B90:F102"/>
    <mergeCell ref="C2:D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28.10.-01.11.24</vt:lpstr>
      <vt:lpstr>04.-08.11.24.24</vt:lpstr>
      <vt:lpstr>11.-15.11.24</vt:lpstr>
      <vt:lpstr>23.-27.09.24</vt:lpstr>
      <vt:lpstr>'04.-08.11.24.24'!Print_Area</vt:lpstr>
      <vt:lpstr>'11.-15.11.24'!Print_Area</vt:lpstr>
      <vt:lpstr>'23.-27.09.24'!Print_Area</vt:lpstr>
      <vt:lpstr>'28.10.-01.11.24'!Print_Area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2024-11-06T11:17:07Z</cp:lastPrinted>
  <dcterms:created xsi:type="dcterms:W3CDTF">2016-09-13T12:12:48Z</dcterms:created>
  <dcterms:modified xsi:type="dcterms:W3CDTF">2024-11-06T11:17:10Z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