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\Desktop\"/>
    </mc:Choice>
  </mc:AlternateContent>
  <xr:revisionPtr revIDLastSave="0" documentId="13_ncr:1_{86ADBDB9-F276-4701-BFF2-B8CF9A98501F}" xr6:coauthVersionLast="47" xr6:coauthVersionMax="47" xr10:uidLastSave="{00000000-0000-0000-0000-000000000000}"/>
  <bookViews>
    <workbookView xWindow="-120" yWindow="-120" windowWidth="29040" windowHeight="15840" tabRatio="871" activeTab="1" xr2:uid="{00000000-000D-0000-FFFF-FFFF00000000}"/>
  </bookViews>
  <sheets>
    <sheet name="Teine 14" sheetId="26" r:id="rId1"/>
    <sheet name="Teine 15" sheetId="5" r:id="rId2"/>
    <sheet name="Teine 16" sheetId="3" r:id="rId3"/>
    <sheet name="Teine 18" sheetId="4" r:id="rId4"/>
  </sheets>
  <externalReferences>
    <externalReference r:id="rId5"/>
  </externalReferences>
  <definedNames>
    <definedName name="_xlnm.Print_Area" localSheetId="0">'Teine 14'!$A$1:$G$82</definedName>
    <definedName name="_xlnm.Print_Area" localSheetId="1">'Teine 15'!$A$1:$G$82</definedName>
    <definedName name="_xlnm.Print_Area" localSheetId="2">'Teine 16'!$A$5:$G$81</definedName>
    <definedName name="_xlnm.Print_Area" localSheetId="3">'Teine 18'!$A$5:$G$83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3" l="1"/>
  <c r="F29" i="3"/>
  <c r="E29" i="3"/>
  <c r="D29" i="3"/>
  <c r="D66" i="26" l="1"/>
  <c r="E66" i="26" s="1"/>
  <c r="F66" i="26" s="1"/>
  <c r="G66" i="26" s="1"/>
  <c r="G30" i="26"/>
  <c r="F30" i="26"/>
  <c r="E30" i="26"/>
  <c r="D30" i="26"/>
  <c r="G78" i="26" l="1"/>
  <c r="F78" i="26"/>
  <c r="E78" i="26"/>
  <c r="D78" i="26"/>
  <c r="G62" i="26"/>
  <c r="F62" i="26"/>
  <c r="E62" i="26"/>
  <c r="D62" i="26"/>
  <c r="G46" i="26"/>
  <c r="F46" i="26"/>
  <c r="E46" i="26"/>
  <c r="D46" i="26"/>
  <c r="G20" i="26"/>
  <c r="F20" i="26"/>
  <c r="E20" i="26"/>
  <c r="D20" i="26"/>
  <c r="E80" i="26" l="1"/>
  <c r="F80" i="26"/>
  <c r="G80" i="26"/>
  <c r="D80" i="26"/>
  <c r="E63" i="4"/>
  <c r="F63" i="4"/>
  <c r="G63" i="4"/>
  <c r="D63" i="4"/>
  <c r="D61" i="3"/>
  <c r="E61" i="3"/>
  <c r="F61" i="3"/>
  <c r="G61" i="3"/>
  <c r="G79" i="4" l="1"/>
  <c r="F79" i="4"/>
  <c r="E79" i="4"/>
  <c r="D79" i="4"/>
  <c r="D20" i="3" l="1"/>
  <c r="E45" i="5"/>
  <c r="F45" i="5"/>
  <c r="G45" i="5"/>
  <c r="E61" i="5"/>
  <c r="F61" i="5"/>
  <c r="G61" i="5"/>
  <c r="D61" i="5" l="1"/>
  <c r="G45" i="3" l="1"/>
  <c r="D45" i="5" l="1"/>
  <c r="D77" i="5" l="1"/>
  <c r="E77" i="5"/>
  <c r="F77" i="5"/>
  <c r="G77" i="5"/>
  <c r="D77" i="3" l="1"/>
  <c r="D20" i="4" l="1"/>
  <c r="E20" i="4"/>
  <c r="F20" i="4"/>
  <c r="G20" i="4"/>
  <c r="D47" i="4"/>
  <c r="E47" i="4"/>
  <c r="F47" i="4"/>
  <c r="F81" i="4" s="1"/>
  <c r="G47" i="4"/>
  <c r="E81" i="4" l="1"/>
  <c r="D81" i="4"/>
  <c r="G81" i="4"/>
  <c r="G77" i="3"/>
  <c r="F77" i="3"/>
  <c r="E77" i="3"/>
  <c r="F45" i="3"/>
  <c r="E45" i="3"/>
  <c r="D45" i="3"/>
  <c r="D79" i="3" s="1"/>
  <c r="G20" i="3" l="1"/>
  <c r="G79" i="3" s="1"/>
  <c r="F20" i="3"/>
  <c r="F79" i="3" s="1"/>
  <c r="E20" i="3"/>
  <c r="E79" i="3" s="1"/>
  <c r="G20" i="5"/>
  <c r="F20" i="5"/>
  <c r="E20" i="5"/>
  <c r="D20" i="5"/>
  <c r="G29" i="5" l="1"/>
  <c r="G79" i="5" s="1"/>
  <c r="F29" i="5"/>
  <c r="F79" i="5" s="1"/>
  <c r="E29" i="5"/>
  <c r="E79" i="5" s="1"/>
  <c r="D29" i="5"/>
  <c r="D79" i="5" s="1"/>
</calcChain>
</file>

<file path=xl/sharedStrings.xml><?xml version="1.0" encoding="utf-8"?>
<sst xmlns="http://schemas.openxmlformats.org/spreadsheetml/2006/main" count="453" uniqueCount="186">
  <si>
    <t>Esmaspäev</t>
  </si>
  <si>
    <t>Kogus, g</t>
  </si>
  <si>
    <t>Energia, kcal</t>
  </si>
  <si>
    <t>Süsivesikud, g</t>
  </si>
  <si>
    <t>Rasvad, g</t>
  </si>
  <si>
    <t>Valgud, g</t>
  </si>
  <si>
    <t>Lõunasöök</t>
  </si>
  <si>
    <t>Täisterapasta/pasta (G)</t>
  </si>
  <si>
    <t>Kuskuss, keedetud (G)</t>
  </si>
  <si>
    <t xml:space="preserve">Kapsa-paprikasalat </t>
  </si>
  <si>
    <t>Salatikaste</t>
  </si>
  <si>
    <t>Seemnesegu</t>
  </si>
  <si>
    <t>PRIA Piimatooted (piim, keefir) (L)</t>
  </si>
  <si>
    <t>Rukkileiva- ja sepikutoodete valik (G)</t>
  </si>
  <si>
    <t>Õun (PRIA)</t>
  </si>
  <si>
    <t>Kokku:</t>
  </si>
  <si>
    <t>Piima-muna-taimetoit</t>
  </si>
  <si>
    <t>Kikerherned karrikastmes (G, L)</t>
  </si>
  <si>
    <t>Teisipäev</t>
  </si>
  <si>
    <t>Värskekapsa-hakklihahautis</t>
  </si>
  <si>
    <t>Kartul, aurutatud</t>
  </si>
  <si>
    <t>Punapeedisalat küüslauguga</t>
  </si>
  <si>
    <t>Pirn (PRIA)</t>
  </si>
  <si>
    <t>Värskekapsahautis roheliste hernestega</t>
  </si>
  <si>
    <t>Kolmapäev</t>
  </si>
  <si>
    <t>Maisimannakreem mustsõstrakisselliga ( L)</t>
  </si>
  <si>
    <t xml:space="preserve">Porgand (PRIA) </t>
  </si>
  <si>
    <t>Neljapäev</t>
  </si>
  <si>
    <t>Kartulipüree (L)</t>
  </si>
  <si>
    <t>Tatar, aurutatud</t>
  </si>
  <si>
    <t>Peedi-õunapada rosmariiniga</t>
  </si>
  <si>
    <t>Reede</t>
  </si>
  <si>
    <t>Riis, aurutatud</t>
  </si>
  <si>
    <t>Bulgur, keedetud (G)</t>
  </si>
  <si>
    <t>Banaan</t>
  </si>
  <si>
    <t>NÄDALA KESKMINE KOKKU:</t>
  </si>
  <si>
    <t>Teavet menüüs sisalduvate allergeenide kohta küsi söökla personalilt.</t>
  </si>
  <si>
    <t>Menüü kaloraaž on arvestatud II vanuseastmele.</t>
  </si>
  <si>
    <t>PRIA KOOLIPIIMA JA PUU-JA KÖÖGIVILJA PAKUME IGA PÄEV</t>
  </si>
  <si>
    <t>Porgand, hernes, porrulauk</t>
  </si>
  <si>
    <t>PRIA Piimatooted (piim, keefir ) (L)</t>
  </si>
  <si>
    <t xml:space="preserve">Pirn (PRIA) </t>
  </si>
  <si>
    <t>Juurviljastrooganov (L, G)</t>
  </si>
  <si>
    <t>Hernesupp, lihata (G)</t>
  </si>
  <si>
    <t xml:space="preserve">Peet, hapukurk, oad </t>
  </si>
  <si>
    <t xml:space="preserve">Kapsas, valge/punane (PRIA) </t>
  </si>
  <si>
    <t>Tartarkaste (L)</t>
  </si>
  <si>
    <t>PRIA Piimatooted (piim, keefir)</t>
  </si>
  <si>
    <t xml:space="preserve">Rukkileiva- ja sepikutoodete valik </t>
  </si>
  <si>
    <t>Porgand (PRIA)</t>
  </si>
  <si>
    <t>Porgandi-mangosalat</t>
  </si>
  <si>
    <t>Valge redis, mais, punane kapsas</t>
  </si>
  <si>
    <t>Peedi-küüslaugusalat</t>
  </si>
  <si>
    <t>Porgand, kaalikas, mais</t>
  </si>
  <si>
    <t>Stoovitud porgandid (G, L)</t>
  </si>
  <si>
    <t xml:space="preserve">Riis, aurutatud </t>
  </si>
  <si>
    <t>Kõrvitsa-õunasalat Kreeka pähklitega</t>
  </si>
  <si>
    <t>Pastinaak, roheline hernes, redis</t>
  </si>
  <si>
    <t>Oapada Vahemere ürtidega (G)</t>
  </si>
  <si>
    <t>Koorene lõhesupp (L)</t>
  </si>
  <si>
    <t>Karamellkissell kirsimoosiga (L)</t>
  </si>
  <si>
    <t>Piima-köögiviljasupp (L)</t>
  </si>
  <si>
    <t>Peet, hapukurk, kikerherned</t>
  </si>
  <si>
    <t>PRIA Piimatooted (piim, keefir )</t>
  </si>
  <si>
    <t xml:space="preserve">Õun (PRIA) </t>
  </si>
  <si>
    <t>Koorene seenekaste (G, L)</t>
  </si>
  <si>
    <t>Pilaff sealihaga</t>
  </si>
  <si>
    <t>Ürdi-jogurtikaste (L)</t>
  </si>
  <si>
    <t>Aedoad küüslauguga, praetud</t>
  </si>
  <si>
    <t>Hiina kapsa salat värske kurgi ja tilliga</t>
  </si>
  <si>
    <t>Porgand, mais, marineeritud puane sibul</t>
  </si>
  <si>
    <t>Kama-marja smuuti (L, G)</t>
  </si>
  <si>
    <t xml:space="preserve">Apelsin </t>
  </si>
  <si>
    <t>Pilaff punaste ubadega</t>
  </si>
  <si>
    <t>Punase kapsa salat virsikuga</t>
  </si>
  <si>
    <t>Redis, hernes, porrulauk</t>
  </si>
  <si>
    <t>Tofu magushapus kastmes</t>
  </si>
  <si>
    <t>Kartuli-porgnadipüree (L)</t>
  </si>
  <si>
    <t>Soe valge kaste (G, L)</t>
  </si>
  <si>
    <t>Hiina kapsa salat tomati ja spinatiga</t>
  </si>
  <si>
    <t>Kõrvits, porgand, roheline sibul</t>
  </si>
  <si>
    <t>Kaalikas (PRIA)</t>
  </si>
  <si>
    <t xml:space="preserve">Porgandi pikkpoiss (G) </t>
  </si>
  <si>
    <t>Ukraina borš</t>
  </si>
  <si>
    <t>Hapukoor (L)</t>
  </si>
  <si>
    <t>Kodujuustu-kamakreem marjadega (G, L)</t>
  </si>
  <si>
    <t>Borš ubadega</t>
  </si>
  <si>
    <t>Porgandi-apelsinisalat</t>
  </si>
  <si>
    <t>Peet, hapukapsas, läätsed (keedetud)</t>
  </si>
  <si>
    <t>Rooskapsas koorekastmes (L)</t>
  </si>
  <si>
    <t>Penne lasanje segahakklihaga</t>
  </si>
  <si>
    <t>Tomatikaste</t>
  </si>
  <si>
    <t>Ahjuköögiviljad</t>
  </si>
  <si>
    <t>Kapsa-porgandisalat</t>
  </si>
  <si>
    <t xml:space="preserve">Mais, sojauba, pastinaak </t>
  </si>
  <si>
    <t>Mustika-kaerajook (L, G)</t>
  </si>
  <si>
    <t>Tex-Mex pastavorm sojahakkmassiga (G, L)</t>
  </si>
  <si>
    <t>Spinatine kanakaste (G, L)</t>
  </si>
  <si>
    <t>Aurutaud porgand ja aeduba</t>
  </si>
  <si>
    <t>Porgandi-herne salat</t>
  </si>
  <si>
    <t>Asuu veiselihaga (G, L)</t>
  </si>
  <si>
    <t>Kapsa-maisi-paprikasalat</t>
  </si>
  <si>
    <t xml:space="preserve">Frikadellisupp </t>
  </si>
  <si>
    <t>Ürdised ahjuköögiviljad</t>
  </si>
  <si>
    <t>Kaalika kangid röstitud</t>
  </si>
  <si>
    <t>Ahjupeedi viilud(salatina)</t>
  </si>
  <si>
    <t>Valge redise-maisisalat</t>
  </si>
  <si>
    <t>Pilaff kanalihaga</t>
  </si>
  <si>
    <t>Nuikapsa-maisisalat</t>
  </si>
  <si>
    <t>Hapukapsaborš kanalihaga</t>
  </si>
  <si>
    <t>Türgiuba keedetud</t>
  </si>
  <si>
    <t>Kanalihapada värviliste köögiviljadega (G)</t>
  </si>
  <si>
    <t>Tomatine kalkuni-köögiviljapada ürtidega</t>
  </si>
  <si>
    <t>Mais, šampinjonid, kaaalikas- hautatud</t>
  </si>
  <si>
    <t>Kaalika- porrulaugu salat</t>
  </si>
  <si>
    <t>Penne lasanje kalkunihakklihagahakklihaga</t>
  </si>
  <si>
    <t>peedisalt pähklitega</t>
  </si>
  <si>
    <t xml:space="preserve">Sisaldab G-gluteeni L-laktoosi PT-portsjontoode </t>
  </si>
  <si>
    <t>Toidu valmistamiseks kasutatakse 20-50% mahetoorainet</t>
  </si>
  <si>
    <t>Üleküpsetatud kalafilee (G, L)(PT)</t>
  </si>
  <si>
    <t>Asuu kanalihaga (G, L)</t>
  </si>
  <si>
    <t>Praetud veisemaks(G,)(PT)</t>
  </si>
  <si>
    <t>Praetud kanamaks(G,)(PT)</t>
  </si>
  <si>
    <t>Kanapada Vahemere ürtidega(PT)</t>
  </si>
  <si>
    <t>Sealihapada Vahemere ürtidega(PT)</t>
  </si>
  <si>
    <t>Koolilõuna 30.09-4.10.2024</t>
  </si>
  <si>
    <t>Koolilõuna 14-18.10.2024</t>
  </si>
  <si>
    <t>Koolilõuna 21-25.10.2024</t>
  </si>
  <si>
    <r>
      <t>Sealihatükid magushapus kastmes(</t>
    </r>
    <r>
      <rPr>
        <b/>
        <sz val="12"/>
        <rFont val="Calibri"/>
        <family val="2"/>
      </rPr>
      <t>PT)</t>
    </r>
  </si>
  <si>
    <r>
      <t>Kanakintsuliha magushapus kastmes(</t>
    </r>
    <r>
      <rPr>
        <b/>
        <sz val="12"/>
        <rFont val="Calibri"/>
        <family val="2"/>
      </rPr>
      <t>PT</t>
    </r>
    <r>
      <rPr>
        <sz val="12"/>
        <rFont val="Calibri"/>
        <family val="2"/>
      </rPr>
      <t>)</t>
    </r>
  </si>
  <si>
    <r>
      <t>Pikkpoiss punasest kalast (G, L)(</t>
    </r>
    <r>
      <rPr>
        <b/>
        <sz val="12"/>
        <color rgb="FF000000"/>
        <rFont val="Calibri"/>
        <family val="2"/>
      </rPr>
      <t>PT</t>
    </r>
    <r>
      <rPr>
        <sz val="12"/>
        <color indexed="8"/>
        <rFont val="Calibri"/>
        <family val="2"/>
        <charset val="186"/>
      </rPr>
      <t>)</t>
    </r>
  </si>
  <si>
    <r>
      <t>Lindströmi pikkpoiss (G)(</t>
    </r>
    <r>
      <rPr>
        <b/>
        <sz val="12"/>
        <color rgb="FF000000"/>
        <rFont val="Calibri"/>
        <family val="2"/>
      </rPr>
      <t>PT</t>
    </r>
    <r>
      <rPr>
        <sz val="12"/>
        <color indexed="8"/>
        <rFont val="Calibri"/>
        <family val="2"/>
        <charset val="186"/>
      </rPr>
      <t>)</t>
    </r>
  </si>
  <si>
    <t>Böfstrooganov veiselihast(G;L)</t>
  </si>
  <si>
    <t xml:space="preserve">Kartul, aurutatud </t>
  </si>
  <si>
    <t xml:space="preserve">Ahjujuurviljad </t>
  </si>
  <si>
    <t xml:space="preserve">Peedisalat </t>
  </si>
  <si>
    <t>Seljanka kalaga</t>
  </si>
  <si>
    <t xml:space="preserve">Apelsin (PRIA) </t>
  </si>
  <si>
    <t>Kodune seljanka lihaga</t>
  </si>
  <si>
    <t>Köögiviljapada kanahakklihaga</t>
  </si>
  <si>
    <t>Kaalika-porgandisalat</t>
  </si>
  <si>
    <r>
      <t xml:space="preserve">Kanakitsuliha mango-chilli kastmes </t>
    </r>
    <r>
      <rPr>
        <b/>
        <sz val="12"/>
        <color rgb="FF000000"/>
        <rFont val="Calibri"/>
        <family val="2"/>
      </rPr>
      <t>(PT)</t>
    </r>
  </si>
  <si>
    <t>Röstitud peet köömnetega</t>
  </si>
  <si>
    <t>Kapsasalat roheliste hernestega</t>
  </si>
  <si>
    <r>
      <t>Sealiha õuna ja rosmariini leemes</t>
    </r>
    <r>
      <rPr>
        <b/>
        <sz val="12"/>
        <color rgb="FF000000"/>
        <rFont val="Calibri"/>
        <family val="2"/>
      </rPr>
      <t>(PT)</t>
    </r>
  </si>
  <si>
    <r>
      <t>Kirju pikkpoiss (G)(</t>
    </r>
    <r>
      <rPr>
        <b/>
        <sz val="12"/>
        <color rgb="FF000000"/>
        <rFont val="Calibri"/>
        <family val="2"/>
      </rPr>
      <t>PT</t>
    </r>
    <r>
      <rPr>
        <sz val="12"/>
        <color indexed="8"/>
        <rFont val="Calibri"/>
        <family val="2"/>
      </rPr>
      <t>)</t>
    </r>
  </si>
  <si>
    <t>Tatar,aurutatud</t>
  </si>
  <si>
    <t xml:space="preserve">Soe tomatikaste </t>
  </si>
  <si>
    <t>Porgandisalat kõrvitsaseemnetega</t>
  </si>
  <si>
    <t>Peedisalat rohelise sibulaga</t>
  </si>
  <si>
    <t>Ahjus küpsetatud kanakoivaotsad(PT)</t>
  </si>
  <si>
    <t>Kartuli-porgandivorm(G;L)</t>
  </si>
  <si>
    <t>Punane kapsas, mais, brokoli</t>
  </si>
  <si>
    <t>Rooskapsas, aurutatud</t>
  </si>
  <si>
    <t>Koolilõuna Hiiu kool  7-11.10.2024</t>
  </si>
  <si>
    <t>Guljash sealihast(G,L)</t>
  </si>
  <si>
    <t>Karrine kana-ananassi kaste (G, L)</t>
  </si>
  <si>
    <t>Pasta (G)</t>
  </si>
  <si>
    <t>Pastinaak, röstitud</t>
  </si>
  <si>
    <t>Hiina kapsa salat tomati ja punase sibulaga</t>
  </si>
  <si>
    <t>Punase kapsa salat maisiga</t>
  </si>
  <si>
    <t>Hernesupp (G)</t>
  </si>
  <si>
    <t>Kirsikissell vahukoorega (G, L)</t>
  </si>
  <si>
    <t>Lillkapsas</t>
  </si>
  <si>
    <t>Mehhiko pada veisehakklihaga</t>
  </si>
  <si>
    <t>Mehhiko pada kanahakklihast</t>
  </si>
  <si>
    <t xml:space="preserve">Mehhiko pada hakksojamassiga </t>
  </si>
  <si>
    <t>Riis, auaruatatud</t>
  </si>
  <si>
    <t>Kapsa salat suvikõrvitsaga</t>
  </si>
  <si>
    <t>Kooreklops sibulaga (G, L)</t>
  </si>
  <si>
    <t>Aurutatud kartul ja porgand</t>
  </si>
  <si>
    <t>Hapukapsasalat porgandiga</t>
  </si>
  <si>
    <t xml:space="preserve">Kikerherne-porgandi kotlett </t>
  </si>
  <si>
    <r>
      <t>Kanapada itaaliapärane(kanakintsulihast) (G)(</t>
    </r>
    <r>
      <rPr>
        <b/>
        <sz val="12"/>
        <rFont val="Calibri"/>
        <family val="2"/>
      </rPr>
      <t>PT</t>
    </r>
    <r>
      <rPr>
        <sz val="12"/>
        <rFont val="Calibri"/>
        <family val="2"/>
      </rPr>
      <t>)</t>
    </r>
  </si>
  <si>
    <r>
      <t>Kalkunipada itaaliapärane(kintsulihast)  (G)(</t>
    </r>
    <r>
      <rPr>
        <b/>
        <sz val="12"/>
        <rFont val="Calibri"/>
        <family val="2"/>
      </rPr>
      <t>PT</t>
    </r>
    <r>
      <rPr>
        <sz val="12"/>
        <rFont val="Calibri"/>
        <family val="2"/>
      </rPr>
      <t>)</t>
    </r>
  </si>
  <si>
    <t>Tatar, keedetud</t>
  </si>
  <si>
    <t>Kartul ürtidega</t>
  </si>
  <si>
    <t>Kaalikas, aeduba,  roheline sibul</t>
  </si>
  <si>
    <t>Röstitud lillkapsas seesami seemnetega</t>
  </si>
  <si>
    <t>Kapsa-porrulaugusalat</t>
  </si>
  <si>
    <t>Peedisalat mädarõikaga</t>
  </si>
  <si>
    <t xml:space="preserve">Seljanka ubadega </t>
  </si>
  <si>
    <t>Porgand, nuikapsas, hernes</t>
  </si>
  <si>
    <t>Kikerherned, brokkoli, suvikõrvits</t>
  </si>
  <si>
    <t>Nuikapsas, punane uba, marineeritud kurk</t>
  </si>
  <si>
    <t>Itaaliapärane läätsepada(G)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</si>
</sst>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0;[Red]0.00"/>
  </numFmts>
  <fonts count="25" x14ac:knownFonts="1">
    <font>
      <sz val="11"/>
      <color theme="1"/>
      <name val="Calibri"/>
      <family val="2"/>
      <charset val="186"/>
      <scheme val="minor"/>
    </font>
    <font>
      <b/>
      <sz val="18"/>
      <color indexed="8"/>
      <name val="Calibri"/>
      <family val="2"/>
      <charset val="186"/>
    </font>
    <font>
      <sz val="8"/>
      <name val="Calibri"/>
      <family val="2"/>
      <charset val="186"/>
      <scheme val="minor"/>
    </font>
    <font>
      <b/>
      <sz val="12"/>
      <color indexed="8"/>
      <name val="Calibri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</font>
    <font>
      <sz val="12"/>
      <color rgb="FFFF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indexed="8"/>
      <name val="Calibri"/>
      <family val="2"/>
      <charset val="186"/>
    </font>
    <font>
      <sz val="12"/>
      <name val="Calibri"/>
      <family val="2"/>
      <charset val="186"/>
      <scheme val="minor"/>
    </font>
    <font>
      <sz val="12"/>
      <color rgb="FF000000"/>
      <name val="Calibri"/>
      <family val="2"/>
      <charset val="186"/>
    </font>
    <font>
      <b/>
      <sz val="12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indexed="8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3" fillId="0" borderId="0"/>
  </cellStyleXfs>
  <cellXfs count="223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2" fontId="8" fillId="0" borderId="0" xfId="0" applyNumberFormat="1" applyFont="1" applyAlignment="1">
      <alignment wrapText="1"/>
    </xf>
    <xf numFmtId="49" fontId="3" fillId="0" borderId="0" xfId="0" applyNumberFormat="1" applyFont="1" applyAlignment="1">
      <alignment wrapText="1"/>
    </xf>
    <xf numFmtId="2" fontId="12" fillId="0" borderId="0" xfId="0" applyNumberFormat="1" applyFont="1" applyAlignment="1">
      <alignment horizontal="right" wrapText="1"/>
    </xf>
    <xf numFmtId="2" fontId="8" fillId="2" borderId="0" xfId="0" applyNumberFormat="1" applyFont="1" applyFill="1" applyAlignment="1">
      <alignment wrapText="1"/>
    </xf>
    <xf numFmtId="49" fontId="8" fillId="0" borderId="4" xfId="0" applyNumberFormat="1" applyFont="1" applyBorder="1" applyAlignment="1">
      <alignment wrapText="1"/>
    </xf>
    <xf numFmtId="2" fontId="8" fillId="0" borderId="4" xfId="0" applyNumberFormat="1" applyFont="1" applyBorder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5" xfId="0" applyNumberFormat="1" applyFont="1" applyBorder="1" applyAlignment="1">
      <alignment wrapText="1"/>
    </xf>
    <xf numFmtId="0" fontId="7" fillId="0" borderId="4" xfId="0" applyFont="1" applyBorder="1"/>
    <xf numFmtId="0" fontId="4" fillId="0" borderId="4" xfId="0" applyFont="1" applyBorder="1"/>
    <xf numFmtId="2" fontId="8" fillId="0" borderId="4" xfId="0" applyNumberFormat="1" applyFont="1" applyBorder="1" applyAlignment="1">
      <alignment horizontal="right" wrapText="1"/>
    </xf>
    <xf numFmtId="49" fontId="3" fillId="4" borderId="4" xfId="0" applyNumberFormat="1" applyFont="1" applyFill="1" applyBorder="1" applyAlignment="1">
      <alignment wrapText="1"/>
    </xf>
    <xf numFmtId="49" fontId="11" fillId="4" borderId="4" xfId="0" applyNumberFormat="1" applyFont="1" applyFill="1" applyBorder="1" applyAlignment="1">
      <alignment horizontal="right" wrapText="1"/>
    </xf>
    <xf numFmtId="2" fontId="5" fillId="4" borderId="4" xfId="0" applyNumberFormat="1" applyFont="1" applyFill="1" applyBorder="1" applyAlignment="1">
      <alignment wrapText="1"/>
    </xf>
    <xf numFmtId="2" fontId="12" fillId="4" borderId="4" xfId="0" applyNumberFormat="1" applyFont="1" applyFill="1" applyBorder="1" applyAlignment="1">
      <alignment wrapText="1"/>
    </xf>
    <xf numFmtId="2" fontId="12" fillId="0" borderId="4" xfId="0" applyNumberFormat="1" applyFont="1" applyBorder="1" applyAlignment="1">
      <alignment wrapText="1"/>
    </xf>
    <xf numFmtId="2" fontId="8" fillId="0" borderId="5" xfId="0" applyNumberFormat="1" applyFont="1" applyBorder="1" applyAlignment="1">
      <alignment wrapText="1"/>
    </xf>
    <xf numFmtId="49" fontId="8" fillId="0" borderId="7" xfId="0" applyNumberFormat="1" applyFont="1" applyBorder="1" applyAlignment="1">
      <alignment wrapText="1"/>
    </xf>
    <xf numFmtId="49" fontId="3" fillId="0" borderId="7" xfId="0" applyNumberFormat="1" applyFont="1" applyBorder="1" applyAlignment="1">
      <alignment wrapText="1"/>
    </xf>
    <xf numFmtId="49" fontId="8" fillId="2" borderId="7" xfId="0" applyNumberFormat="1" applyFont="1" applyFill="1" applyBorder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4" fillId="0" borderId="7" xfId="0" applyFont="1" applyBorder="1"/>
    <xf numFmtId="2" fontId="8" fillId="2" borderId="7" xfId="0" applyNumberFormat="1" applyFont="1" applyFill="1" applyBorder="1" applyAlignment="1">
      <alignment wrapText="1"/>
    </xf>
    <xf numFmtId="2" fontId="12" fillId="4" borderId="7" xfId="0" applyNumberFormat="1" applyFont="1" applyFill="1" applyBorder="1" applyAlignment="1">
      <alignment wrapText="1"/>
    </xf>
    <xf numFmtId="0" fontId="13" fillId="0" borderId="0" xfId="0" applyFont="1"/>
    <xf numFmtId="0" fontId="16" fillId="0" borderId="0" xfId="0" applyFont="1"/>
    <xf numFmtId="0" fontId="17" fillId="2" borderId="7" xfId="0" applyFont="1" applyFill="1" applyBorder="1"/>
    <xf numFmtId="0" fontId="17" fillId="0" borderId="9" xfId="0" applyFont="1" applyBorder="1" applyAlignment="1">
      <alignment horizontal="left" vertical="center"/>
    </xf>
    <xf numFmtId="0" fontId="17" fillId="0" borderId="7" xfId="0" applyFont="1" applyBorder="1" applyAlignment="1">
      <alignment horizontal="center" vertical="center" wrapText="1"/>
    </xf>
    <xf numFmtId="0" fontId="18" fillId="0" borderId="0" xfId="0" applyFont="1"/>
    <xf numFmtId="0" fontId="18" fillId="0" borderId="7" xfId="0" applyFont="1" applyBorder="1"/>
    <xf numFmtId="49" fontId="20" fillId="0" borderId="7" xfId="0" applyNumberFormat="1" applyFont="1" applyBorder="1" applyAlignment="1">
      <alignment wrapText="1"/>
    </xf>
    <xf numFmtId="0" fontId="13" fillId="2" borderId="0" xfId="0" applyFont="1" applyFill="1"/>
    <xf numFmtId="49" fontId="15" fillId="4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14" fillId="4" borderId="7" xfId="0" applyNumberFormat="1" applyFont="1" applyFill="1" applyBorder="1" applyAlignment="1">
      <alignment wrapText="1"/>
    </xf>
    <xf numFmtId="49" fontId="20" fillId="0" borderId="0" xfId="0" applyNumberFormat="1" applyFont="1" applyAlignment="1">
      <alignment wrapText="1"/>
    </xf>
    <xf numFmtId="49" fontId="15" fillId="0" borderId="7" xfId="0" applyNumberFormat="1" applyFont="1" applyBorder="1" applyAlignment="1">
      <alignment wrapText="1"/>
    </xf>
    <xf numFmtId="49" fontId="20" fillId="4" borderId="7" xfId="0" applyNumberFormat="1" applyFont="1" applyFill="1" applyBorder="1" applyAlignment="1">
      <alignment wrapText="1"/>
    </xf>
    <xf numFmtId="0" fontId="17" fillId="0" borderId="7" xfId="0" applyFont="1" applyBorder="1"/>
    <xf numFmtId="2" fontId="11" fillId="0" borderId="0" xfId="0" applyNumberFormat="1" applyFont="1" applyAlignment="1">
      <alignment horizontal="right" wrapText="1"/>
    </xf>
    <xf numFmtId="164" fontId="14" fillId="0" borderId="4" xfId="0" applyNumberFormat="1" applyFont="1" applyBorder="1" applyAlignment="1">
      <alignment horizontal="right"/>
    </xf>
    <xf numFmtId="0" fontId="19" fillId="0" borderId="0" xfId="0" applyFont="1"/>
    <xf numFmtId="0" fontId="18" fillId="2" borderId="7" xfId="0" applyFont="1" applyFill="1" applyBorder="1"/>
    <xf numFmtId="49" fontId="20" fillId="2" borderId="7" xfId="0" applyNumberFormat="1" applyFont="1" applyFill="1" applyBorder="1" applyAlignment="1">
      <alignment wrapText="1"/>
    </xf>
    <xf numFmtId="2" fontId="20" fillId="0" borderId="4" xfId="0" applyNumberFormat="1" applyFont="1" applyBorder="1" applyAlignment="1">
      <alignment wrapText="1"/>
    </xf>
    <xf numFmtId="0" fontId="17" fillId="0" borderId="10" xfId="0" applyFont="1" applyBorder="1" applyAlignment="1">
      <alignment horizontal="left" vertical="center"/>
    </xf>
    <xf numFmtId="49" fontId="15" fillId="0" borderId="8" xfId="0" applyNumberFormat="1" applyFont="1" applyBorder="1" applyAlignment="1">
      <alignment wrapText="1"/>
    </xf>
    <xf numFmtId="49" fontId="20" fillId="0" borderId="4" xfId="0" applyNumberFormat="1" applyFont="1" applyBorder="1" applyAlignment="1">
      <alignment wrapText="1"/>
    </xf>
    <xf numFmtId="49" fontId="15" fillId="4" borderId="8" xfId="0" applyNumberFormat="1" applyFont="1" applyFill="1" applyBorder="1" applyAlignment="1">
      <alignment wrapText="1"/>
    </xf>
    <xf numFmtId="2" fontId="13" fillId="4" borderId="4" xfId="0" applyNumberFormat="1" applyFont="1" applyFill="1" applyBorder="1" applyAlignment="1">
      <alignment wrapText="1"/>
    </xf>
    <xf numFmtId="2" fontId="14" fillId="4" borderId="4" xfId="0" applyNumberFormat="1" applyFont="1" applyFill="1" applyBorder="1" applyAlignment="1">
      <alignment wrapText="1"/>
    </xf>
    <xf numFmtId="49" fontId="20" fillId="4" borderId="4" xfId="0" applyNumberFormat="1" applyFont="1" applyFill="1" applyBorder="1" applyAlignment="1">
      <alignment wrapText="1"/>
    </xf>
    <xf numFmtId="49" fontId="20" fillId="4" borderId="8" xfId="0" applyNumberFormat="1" applyFont="1" applyFill="1" applyBorder="1" applyAlignment="1">
      <alignment wrapText="1"/>
    </xf>
    <xf numFmtId="164" fontId="14" fillId="0" borderId="5" xfId="0" applyNumberFormat="1" applyFont="1" applyBorder="1" applyAlignment="1">
      <alignment horizontal="right"/>
    </xf>
    <xf numFmtId="0" fontId="7" fillId="0" borderId="0" xfId="0" applyFont="1"/>
    <xf numFmtId="49" fontId="11" fillId="0" borderId="0" xfId="0" applyNumberFormat="1" applyFont="1" applyAlignment="1">
      <alignment wrapText="1"/>
    </xf>
    <xf numFmtId="2" fontId="19" fillId="0" borderId="11" xfId="0" applyNumberFormat="1" applyFont="1" applyBorder="1" applyAlignment="1">
      <alignment wrapText="1"/>
    </xf>
    <xf numFmtId="49" fontId="3" fillId="4" borderId="6" xfId="0" applyNumberFormat="1" applyFont="1" applyFill="1" applyBorder="1" applyAlignment="1">
      <alignment wrapText="1"/>
    </xf>
    <xf numFmtId="49" fontId="11" fillId="0" borderId="8" xfId="0" applyNumberFormat="1" applyFont="1" applyBorder="1" applyAlignment="1">
      <alignment wrapText="1"/>
    </xf>
    <xf numFmtId="0" fontId="19" fillId="0" borderId="13" xfId="0" applyFont="1" applyBorder="1"/>
    <xf numFmtId="2" fontId="19" fillId="0" borderId="7" xfId="0" applyNumberFormat="1" applyFont="1" applyBorder="1"/>
    <xf numFmtId="2" fontId="19" fillId="0" borderId="7" xfId="0" applyNumberFormat="1" applyFont="1" applyBorder="1" applyAlignment="1">
      <alignment wrapText="1"/>
    </xf>
    <xf numFmtId="0" fontId="13" fillId="0" borderId="7" xfId="0" applyFont="1" applyBorder="1"/>
    <xf numFmtId="0" fontId="18" fillId="0" borderId="12" xfId="0" applyFont="1" applyBorder="1"/>
    <xf numFmtId="2" fontId="20" fillId="0" borderId="11" xfId="0" applyNumberFormat="1" applyFont="1" applyBorder="1" applyAlignment="1">
      <alignment wrapText="1"/>
    </xf>
    <xf numFmtId="49" fontId="19" fillId="0" borderId="7" xfId="0" applyNumberFormat="1" applyFont="1" applyBorder="1" applyAlignment="1">
      <alignment wrapText="1"/>
    </xf>
    <xf numFmtId="49" fontId="11" fillId="0" borderId="7" xfId="0" applyNumberFormat="1" applyFont="1" applyBorder="1" applyAlignment="1">
      <alignment wrapText="1"/>
    </xf>
    <xf numFmtId="0" fontId="13" fillId="2" borderId="7" xfId="0" applyFont="1" applyFill="1" applyBorder="1"/>
    <xf numFmtId="49" fontId="19" fillId="2" borderId="7" xfId="0" applyNumberFormat="1" applyFont="1" applyFill="1" applyBorder="1" applyAlignment="1">
      <alignment wrapText="1"/>
    </xf>
    <xf numFmtId="2" fontId="13" fillId="2" borderId="7" xfId="0" applyNumberFormat="1" applyFont="1" applyFill="1" applyBorder="1" applyAlignment="1">
      <alignment wrapText="1"/>
    </xf>
    <xf numFmtId="0" fontId="19" fillId="2" borderId="7" xfId="0" applyFont="1" applyFill="1" applyBorder="1"/>
    <xf numFmtId="2" fontId="19" fillId="2" borderId="7" xfId="0" applyNumberFormat="1" applyFont="1" applyFill="1" applyBorder="1" applyAlignment="1">
      <alignment wrapText="1"/>
    </xf>
    <xf numFmtId="2" fontId="19" fillId="0" borderId="1" xfId="0" applyNumberFormat="1" applyFont="1" applyBorder="1" applyAlignment="1">
      <alignment wrapText="1"/>
    </xf>
    <xf numFmtId="2" fontId="20" fillId="0" borderId="0" xfId="0" applyNumberFormat="1" applyFont="1" applyAlignment="1">
      <alignment wrapText="1"/>
    </xf>
    <xf numFmtId="165" fontId="19" fillId="0" borderId="11" xfId="0" applyNumberFormat="1" applyFont="1" applyBorder="1" applyAlignment="1">
      <alignment wrapText="1"/>
    </xf>
    <xf numFmtId="2" fontId="20" fillId="2" borderId="0" xfId="0" applyNumberFormat="1" applyFont="1" applyFill="1" applyAlignment="1">
      <alignment wrapText="1"/>
    </xf>
    <xf numFmtId="49" fontId="20" fillId="2" borderId="0" xfId="0" applyNumberFormat="1" applyFont="1" applyFill="1" applyAlignment="1">
      <alignment wrapText="1"/>
    </xf>
    <xf numFmtId="2" fontId="19" fillId="2" borderId="11" xfId="0" applyNumberFormat="1" applyFont="1" applyFill="1" applyBorder="1" applyAlignment="1">
      <alignment wrapText="1"/>
    </xf>
    <xf numFmtId="49" fontId="8" fillId="2" borderId="0" xfId="0" applyNumberFormat="1" applyFont="1" applyFill="1"/>
    <xf numFmtId="49" fontId="20" fillId="0" borderId="12" xfId="0" applyNumberFormat="1" applyFont="1" applyBorder="1" applyAlignment="1">
      <alignment wrapText="1"/>
    </xf>
    <xf numFmtId="2" fontId="19" fillId="0" borderId="0" xfId="0" applyNumberFormat="1" applyFont="1"/>
    <xf numFmtId="2" fontId="20" fillId="2" borderId="7" xfId="0" applyNumberFormat="1" applyFont="1" applyFill="1" applyBorder="1" applyAlignment="1">
      <alignment wrapText="1"/>
    </xf>
    <xf numFmtId="2" fontId="20" fillId="2" borderId="11" xfId="0" applyNumberFormat="1" applyFont="1" applyFill="1" applyBorder="1" applyAlignment="1">
      <alignment wrapText="1"/>
    </xf>
    <xf numFmtId="49" fontId="20" fillId="0" borderId="14" xfId="0" applyNumberFormat="1" applyFont="1" applyBorder="1" applyAlignment="1">
      <alignment wrapText="1"/>
    </xf>
    <xf numFmtId="49" fontId="19" fillId="0" borderId="0" xfId="0" applyNumberFormat="1" applyFont="1" applyAlignment="1">
      <alignment wrapText="1"/>
    </xf>
    <xf numFmtId="0" fontId="21" fillId="0" borderId="0" xfId="0" applyFont="1" applyAlignment="1">
      <alignment vertical="center"/>
    </xf>
    <xf numFmtId="2" fontId="18" fillId="0" borderId="0" xfId="0" applyNumberFormat="1" applyFont="1" applyAlignment="1">
      <alignment wrapText="1"/>
    </xf>
    <xf numFmtId="2" fontId="20" fillId="0" borderId="0" xfId="0" applyNumberFormat="1" applyFont="1" applyAlignment="1">
      <alignment horizontal="right" wrapText="1"/>
    </xf>
    <xf numFmtId="2" fontId="19" fillId="2" borderId="0" xfId="0" applyNumberFormat="1" applyFont="1" applyFill="1" applyAlignment="1">
      <alignment wrapText="1"/>
    </xf>
    <xf numFmtId="49" fontId="19" fillId="2" borderId="0" xfId="0" applyNumberFormat="1" applyFont="1" applyFill="1" applyAlignment="1">
      <alignment wrapText="1"/>
    </xf>
    <xf numFmtId="2" fontId="8" fillId="0" borderId="7" xfId="0" applyNumberFormat="1" applyFont="1" applyBorder="1" applyAlignment="1">
      <alignment wrapText="1"/>
    </xf>
    <xf numFmtId="2" fontId="13" fillId="0" borderId="7" xfId="0" applyNumberFormat="1" applyFont="1" applyBorder="1"/>
    <xf numFmtId="49" fontId="20" fillId="0" borderId="15" xfId="0" applyNumberFormat="1" applyFont="1" applyBorder="1" applyAlignment="1">
      <alignment wrapText="1"/>
    </xf>
    <xf numFmtId="49" fontId="15" fillId="0" borderId="14" xfId="0" applyNumberFormat="1" applyFont="1" applyBorder="1" applyAlignment="1">
      <alignment wrapText="1"/>
    </xf>
    <xf numFmtId="49" fontId="20" fillId="3" borderId="0" xfId="0" applyNumberFormat="1" applyFont="1" applyFill="1" applyAlignment="1">
      <alignment wrapText="1"/>
    </xf>
    <xf numFmtId="2" fontId="8" fillId="0" borderId="7" xfId="0" applyNumberFormat="1" applyFont="1" applyBorder="1" applyAlignment="1">
      <alignment horizontal="right" wrapText="1"/>
    </xf>
    <xf numFmtId="0" fontId="17" fillId="0" borderId="14" xfId="0" applyFont="1" applyBorder="1"/>
    <xf numFmtId="0" fontId="17" fillId="0" borderId="14" xfId="0" applyFont="1" applyBorder="1" applyAlignment="1">
      <alignment horizontal="center" vertical="center" wrapText="1"/>
    </xf>
    <xf numFmtId="2" fontId="20" fillId="0" borderId="7" xfId="0" applyNumberFormat="1" applyFont="1" applyBorder="1" applyAlignment="1">
      <alignment wrapText="1"/>
    </xf>
    <xf numFmtId="2" fontId="20" fillId="0" borderId="7" xfId="0" applyNumberFormat="1" applyFont="1" applyBorder="1" applyAlignment="1">
      <alignment horizontal="right" wrapText="1"/>
    </xf>
    <xf numFmtId="49" fontId="21" fillId="0" borderId="7" xfId="0" applyNumberFormat="1" applyFont="1" applyBorder="1" applyAlignment="1">
      <alignment wrapText="1"/>
    </xf>
    <xf numFmtId="49" fontId="19" fillId="0" borderId="15" xfId="0" applyNumberFormat="1" applyFont="1" applyBorder="1" applyAlignment="1">
      <alignment wrapText="1"/>
    </xf>
    <xf numFmtId="165" fontId="20" fillId="0" borderId="11" xfId="0" applyNumberFormat="1" applyFont="1" applyBorder="1" applyAlignment="1">
      <alignment wrapText="1"/>
    </xf>
    <xf numFmtId="2" fontId="20" fillId="0" borderId="11" xfId="0" applyNumberFormat="1" applyFont="1" applyBorder="1" applyAlignment="1">
      <alignment horizontal="right" wrapText="1"/>
    </xf>
    <xf numFmtId="165" fontId="20" fillId="2" borderId="11" xfId="0" applyNumberFormat="1" applyFont="1" applyFill="1" applyBorder="1" applyAlignment="1">
      <alignment wrapText="1"/>
    </xf>
    <xf numFmtId="2" fontId="20" fillId="0" borderId="1" xfId="0" applyNumberFormat="1" applyFont="1" applyBorder="1" applyAlignment="1">
      <alignment wrapText="1"/>
    </xf>
    <xf numFmtId="0" fontId="17" fillId="2" borderId="12" xfId="0" applyFont="1" applyFill="1" applyBorder="1"/>
    <xf numFmtId="0" fontId="17" fillId="0" borderId="12" xfId="0" applyFont="1" applyBorder="1" applyAlignment="1">
      <alignment horizontal="center" vertical="center" wrapText="1"/>
    </xf>
    <xf numFmtId="0" fontId="18" fillId="2" borderId="12" xfId="0" applyFont="1" applyFill="1" applyBorder="1"/>
    <xf numFmtId="49" fontId="11" fillId="4" borderId="15" xfId="0" applyNumberFormat="1" applyFont="1" applyFill="1" applyBorder="1" applyAlignment="1">
      <alignment horizontal="right" wrapText="1"/>
    </xf>
    <xf numFmtId="49" fontId="20" fillId="0" borderId="15" xfId="0" applyNumberFormat="1" applyFont="1" applyBorder="1"/>
    <xf numFmtId="49" fontId="20" fillId="2" borderId="15" xfId="0" applyNumberFormat="1" applyFont="1" applyFill="1" applyBorder="1" applyAlignment="1">
      <alignment wrapText="1"/>
    </xf>
    <xf numFmtId="2" fontId="14" fillId="4" borderId="8" xfId="0" applyNumberFormat="1" applyFont="1" applyFill="1" applyBorder="1" applyAlignment="1">
      <alignment wrapText="1"/>
    </xf>
    <xf numFmtId="0" fontId="13" fillId="2" borderId="8" xfId="0" applyFont="1" applyFill="1" applyBorder="1"/>
    <xf numFmtId="2" fontId="20" fillId="2" borderId="11" xfId="0" applyNumberFormat="1" applyFont="1" applyFill="1" applyBorder="1" applyAlignment="1">
      <alignment horizontal="right" wrapText="1"/>
    </xf>
    <xf numFmtId="0" fontId="19" fillId="0" borderId="9" xfId="0" applyFont="1" applyBorder="1"/>
    <xf numFmtId="2" fontId="20" fillId="0" borderId="17" xfId="0" applyNumberFormat="1" applyFont="1" applyBorder="1" applyAlignment="1">
      <alignment wrapText="1"/>
    </xf>
    <xf numFmtId="49" fontId="20" fillId="4" borderId="14" xfId="0" applyNumberFormat="1" applyFont="1" applyFill="1" applyBorder="1" applyAlignment="1">
      <alignment wrapText="1"/>
    </xf>
    <xf numFmtId="49" fontId="11" fillId="4" borderId="16" xfId="0" applyNumberFormat="1" applyFont="1" applyFill="1" applyBorder="1" applyAlignment="1">
      <alignment horizontal="right" wrapText="1"/>
    </xf>
    <xf numFmtId="2" fontId="13" fillId="4" borderId="14" xfId="0" applyNumberFormat="1" applyFont="1" applyFill="1" applyBorder="1" applyAlignment="1">
      <alignment wrapText="1"/>
    </xf>
    <xf numFmtId="2" fontId="14" fillId="4" borderId="14" xfId="0" applyNumberFormat="1" applyFont="1" applyFill="1" applyBorder="1" applyAlignment="1">
      <alignment wrapText="1"/>
    </xf>
    <xf numFmtId="49" fontId="11" fillId="4" borderId="7" xfId="0" applyNumberFormat="1" applyFont="1" applyFill="1" applyBorder="1" applyAlignment="1">
      <alignment horizontal="right" wrapText="1"/>
    </xf>
    <xf numFmtId="49" fontId="19" fillId="2" borderId="4" xfId="0" applyNumberFormat="1" applyFont="1" applyFill="1" applyBorder="1"/>
    <xf numFmtId="49" fontId="19" fillId="2" borderId="13" xfId="0" applyNumberFormat="1" applyFont="1" applyFill="1" applyBorder="1" applyAlignment="1">
      <alignment horizontal="left" wrapText="1"/>
    </xf>
    <xf numFmtId="165" fontId="19" fillId="2" borderId="11" xfId="0" applyNumberFormat="1" applyFont="1" applyFill="1" applyBorder="1" applyAlignment="1">
      <alignment wrapText="1"/>
    </xf>
    <xf numFmtId="49" fontId="8" fillId="0" borderId="18" xfId="0" applyNumberFormat="1" applyFont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49" fontId="11" fillId="4" borderId="3" xfId="0" applyNumberFormat="1" applyFont="1" applyFill="1" applyBorder="1" applyAlignment="1">
      <alignment horizontal="right" wrapText="1"/>
    </xf>
    <xf numFmtId="2" fontId="13" fillId="0" borderId="7" xfId="0" applyNumberFormat="1" applyFont="1" applyBorder="1" applyAlignment="1">
      <alignment wrapText="1"/>
    </xf>
    <xf numFmtId="2" fontId="19" fillId="0" borderId="5" xfId="0" applyNumberFormat="1" applyFont="1" applyBorder="1" applyAlignment="1">
      <alignment wrapText="1"/>
    </xf>
    <xf numFmtId="49" fontId="15" fillId="0" borderId="12" xfId="0" applyNumberFormat="1" applyFont="1" applyBorder="1" applyAlignment="1">
      <alignment wrapText="1"/>
    </xf>
    <xf numFmtId="49" fontId="20" fillId="0" borderId="16" xfId="0" applyNumberFormat="1" applyFont="1" applyBorder="1" applyAlignment="1">
      <alignment wrapText="1"/>
    </xf>
    <xf numFmtId="2" fontId="20" fillId="2" borderId="17" xfId="0" applyNumberFormat="1" applyFont="1" applyFill="1" applyBorder="1" applyAlignment="1">
      <alignment wrapText="1"/>
    </xf>
    <xf numFmtId="2" fontId="19" fillId="2" borderId="15" xfId="0" applyNumberFormat="1" applyFont="1" applyFill="1" applyBorder="1" applyAlignment="1">
      <alignment wrapText="1"/>
    </xf>
    <xf numFmtId="0" fontId="7" fillId="0" borderId="22" xfId="0" applyFont="1" applyBorder="1" applyAlignment="1">
      <alignment horizontal="center" vertical="center" wrapText="1"/>
    </xf>
    <xf numFmtId="165" fontId="20" fillId="0" borderId="17" xfId="0" applyNumberFormat="1" applyFont="1" applyBorder="1" applyAlignment="1">
      <alignment wrapText="1"/>
    </xf>
    <xf numFmtId="165" fontId="20" fillId="2" borderId="17" xfId="0" applyNumberFormat="1" applyFont="1" applyFill="1" applyBorder="1" applyAlignment="1">
      <alignment wrapText="1"/>
    </xf>
    <xf numFmtId="49" fontId="20" fillId="0" borderId="3" xfId="0" applyNumberFormat="1" applyFont="1" applyBorder="1" applyAlignment="1">
      <alignment wrapText="1"/>
    </xf>
    <xf numFmtId="2" fontId="20" fillId="2" borderId="1" xfId="0" applyNumberFormat="1" applyFont="1" applyFill="1" applyBorder="1" applyAlignment="1">
      <alignment wrapText="1"/>
    </xf>
    <xf numFmtId="165" fontId="20" fillId="0" borderId="7" xfId="0" applyNumberFormat="1" applyFont="1" applyBorder="1" applyAlignment="1">
      <alignment wrapText="1"/>
    </xf>
    <xf numFmtId="165" fontId="20" fillId="2" borderId="7" xfId="0" applyNumberFormat="1" applyFont="1" applyFill="1" applyBorder="1" applyAlignment="1">
      <alignment wrapText="1"/>
    </xf>
    <xf numFmtId="0" fontId="19" fillId="2" borderId="13" xfId="0" applyFont="1" applyFill="1" applyBorder="1" applyAlignment="1">
      <alignment vertical="center"/>
    </xf>
    <xf numFmtId="49" fontId="20" fillId="0" borderId="20" xfId="0" applyNumberFormat="1" applyFont="1" applyBorder="1" applyAlignment="1">
      <alignment wrapText="1"/>
    </xf>
    <xf numFmtId="49" fontId="20" fillId="0" borderId="8" xfId="0" applyNumberFormat="1" applyFont="1" applyBorder="1" applyAlignment="1">
      <alignment wrapText="1"/>
    </xf>
    <xf numFmtId="49" fontId="20" fillId="0" borderId="18" xfId="0" applyNumberFormat="1" applyFont="1" applyBorder="1" applyAlignment="1">
      <alignment wrapText="1"/>
    </xf>
    <xf numFmtId="0" fontId="17" fillId="0" borderId="22" xfId="0" applyFont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wrapText="1"/>
    </xf>
    <xf numFmtId="49" fontId="20" fillId="0" borderId="7" xfId="0" applyNumberFormat="1" applyFont="1" applyBorder="1" applyAlignment="1">
      <alignment vertical="top" wrapText="1"/>
    </xf>
    <xf numFmtId="2" fontId="8" fillId="2" borderId="6" xfId="0" applyNumberFormat="1" applyFont="1" applyFill="1" applyBorder="1" applyAlignment="1">
      <alignment wrapText="1"/>
    </xf>
    <xf numFmtId="2" fontId="19" fillId="2" borderId="5" xfId="0" applyNumberFormat="1" applyFont="1" applyFill="1" applyBorder="1" applyAlignment="1">
      <alignment wrapText="1"/>
    </xf>
    <xf numFmtId="0" fontId="7" fillId="0" borderId="23" xfId="0" applyFont="1" applyBorder="1"/>
    <xf numFmtId="49" fontId="8" fillId="0" borderId="8" xfId="0" applyNumberFormat="1" applyFont="1" applyBorder="1" applyAlignment="1">
      <alignment wrapText="1"/>
    </xf>
    <xf numFmtId="49" fontId="3" fillId="0" borderId="24" xfId="0" applyNumberFormat="1" applyFont="1" applyBorder="1" applyAlignment="1">
      <alignment wrapText="1"/>
    </xf>
    <xf numFmtId="49" fontId="3" fillId="0" borderId="18" xfId="0" applyNumberFormat="1" applyFont="1" applyBorder="1" applyAlignment="1">
      <alignment wrapText="1"/>
    </xf>
    <xf numFmtId="2" fontId="13" fillId="0" borderId="22" xfId="0" applyNumberFormat="1" applyFont="1" applyBorder="1"/>
    <xf numFmtId="2" fontId="19" fillId="0" borderId="6" xfId="0" applyNumberFormat="1" applyFont="1" applyBorder="1" applyAlignment="1">
      <alignment wrapText="1"/>
    </xf>
    <xf numFmtId="49" fontId="11" fillId="4" borderId="19" xfId="0" applyNumberFormat="1" applyFont="1" applyFill="1" applyBorder="1" applyAlignment="1">
      <alignment horizontal="right" wrapText="1"/>
    </xf>
    <xf numFmtId="2" fontId="5" fillId="4" borderId="5" xfId="0" applyNumberFormat="1" applyFont="1" applyFill="1" applyBorder="1" applyAlignment="1">
      <alignment wrapText="1"/>
    </xf>
    <xf numFmtId="2" fontId="12" fillId="4" borderId="19" xfId="0" applyNumberFormat="1" applyFont="1" applyFill="1" applyBorder="1" applyAlignment="1">
      <alignment wrapText="1"/>
    </xf>
    <xf numFmtId="0" fontId="4" fillId="0" borderId="18" xfId="0" applyFont="1" applyBorder="1"/>
    <xf numFmtId="49" fontId="8" fillId="4" borderId="18" xfId="0" applyNumberFormat="1" applyFont="1" applyFill="1" applyBorder="1" applyAlignment="1">
      <alignment wrapText="1"/>
    </xf>
    <xf numFmtId="2" fontId="5" fillId="4" borderId="7" xfId="0" applyNumberFormat="1" applyFont="1" applyFill="1" applyBorder="1" applyAlignment="1">
      <alignment wrapText="1"/>
    </xf>
    <xf numFmtId="49" fontId="3" fillId="4" borderId="18" xfId="0" applyNumberFormat="1" applyFont="1" applyFill="1" applyBorder="1" applyAlignment="1">
      <alignment wrapText="1"/>
    </xf>
    <xf numFmtId="2" fontId="19" fillId="0" borderId="22" xfId="0" applyNumberFormat="1" applyFont="1" applyBorder="1"/>
    <xf numFmtId="2" fontId="19" fillId="0" borderId="25" xfId="0" applyNumberFormat="1" applyFont="1" applyBorder="1"/>
    <xf numFmtId="49" fontId="10" fillId="0" borderId="7" xfId="0" applyNumberFormat="1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49" fontId="3" fillId="4" borderId="24" xfId="0" applyNumberFormat="1" applyFont="1" applyFill="1" applyBorder="1" applyAlignment="1">
      <alignment wrapText="1"/>
    </xf>
    <xf numFmtId="2" fontId="8" fillId="2" borderId="4" xfId="0" applyNumberFormat="1" applyFont="1" applyFill="1" applyBorder="1" applyAlignment="1">
      <alignment wrapText="1"/>
    </xf>
    <xf numFmtId="49" fontId="11" fillId="4" borderId="2" xfId="0" applyNumberFormat="1" applyFont="1" applyFill="1" applyBorder="1" applyAlignment="1">
      <alignment horizontal="right" wrapText="1"/>
    </xf>
    <xf numFmtId="2" fontId="5" fillId="4" borderId="2" xfId="0" applyNumberFormat="1" applyFont="1" applyFill="1" applyBorder="1" applyAlignment="1">
      <alignment wrapText="1"/>
    </xf>
    <xf numFmtId="2" fontId="12" fillId="4" borderId="2" xfId="0" applyNumberFormat="1" applyFont="1" applyFill="1" applyBorder="1" applyAlignment="1">
      <alignment wrapText="1"/>
    </xf>
    <xf numFmtId="0" fontId="18" fillId="0" borderId="22" xfId="0" applyFont="1" applyBorder="1"/>
    <xf numFmtId="49" fontId="19" fillId="0" borderId="21" xfId="0" applyNumberFormat="1" applyFont="1" applyBorder="1" applyAlignment="1">
      <alignment wrapText="1"/>
    </xf>
    <xf numFmtId="49" fontId="8" fillId="0" borderId="21" xfId="0" applyNumberFormat="1" applyFont="1" applyBorder="1" applyAlignment="1">
      <alignment wrapText="1"/>
    </xf>
    <xf numFmtId="49" fontId="19" fillId="2" borderId="7" xfId="0" applyNumberFormat="1" applyFont="1" applyFill="1" applyBorder="1"/>
    <xf numFmtId="2" fontId="19" fillId="0" borderId="2" xfId="0" applyNumberFormat="1" applyFont="1" applyBorder="1"/>
    <xf numFmtId="2" fontId="13" fillId="4" borderId="2" xfId="0" applyNumberFormat="1" applyFont="1" applyFill="1" applyBorder="1" applyAlignment="1">
      <alignment wrapText="1"/>
    </xf>
    <xf numFmtId="2" fontId="14" fillId="4" borderId="2" xfId="0" applyNumberFormat="1" applyFont="1" applyFill="1" applyBorder="1" applyAlignment="1">
      <alignment wrapText="1"/>
    </xf>
    <xf numFmtId="0" fontId="18" fillId="0" borderId="8" xfId="0" applyFont="1" applyBorder="1"/>
    <xf numFmtId="49" fontId="15" fillId="0" borderId="26" xfId="0" applyNumberFormat="1" applyFont="1" applyBorder="1" applyAlignment="1">
      <alignment wrapText="1"/>
    </xf>
    <xf numFmtId="0" fontId="18" fillId="0" borderId="26" xfId="0" applyFont="1" applyBorder="1"/>
    <xf numFmtId="49" fontId="15" fillId="0" borderId="18" xfId="0" applyNumberFormat="1" applyFont="1" applyBorder="1" applyAlignment="1">
      <alignment wrapText="1"/>
    </xf>
    <xf numFmtId="49" fontId="20" fillId="4" borderId="18" xfId="0" applyNumberFormat="1" applyFont="1" applyFill="1" applyBorder="1" applyAlignment="1">
      <alignment wrapText="1"/>
    </xf>
    <xf numFmtId="165" fontId="19" fillId="0" borderId="7" xfId="0" applyNumberFormat="1" applyFont="1" applyBorder="1" applyAlignment="1">
      <alignment wrapText="1"/>
    </xf>
    <xf numFmtId="0" fontId="17" fillId="0" borderId="8" xfId="0" applyFont="1" applyBorder="1"/>
    <xf numFmtId="49" fontId="15" fillId="4" borderId="24" xfId="0" applyNumberFormat="1" applyFont="1" applyFill="1" applyBorder="1" applyAlignment="1">
      <alignment wrapText="1"/>
    </xf>
    <xf numFmtId="0" fontId="17" fillId="0" borderId="7" xfId="0" applyFont="1" applyBorder="1" applyAlignment="1">
      <alignment horizontal="left" vertical="center"/>
    </xf>
    <xf numFmtId="49" fontId="11" fillId="0" borderId="26" xfId="0" applyNumberFormat="1" applyFont="1" applyBorder="1" applyAlignment="1">
      <alignment wrapText="1"/>
    </xf>
    <xf numFmtId="165" fontId="19" fillId="2" borderId="17" xfId="0" applyNumberFormat="1" applyFont="1" applyFill="1" applyBorder="1" applyAlignment="1">
      <alignment wrapText="1"/>
    </xf>
    <xf numFmtId="165" fontId="19" fillId="2" borderId="7" xfId="0" applyNumberFormat="1" applyFont="1" applyFill="1" applyBorder="1" applyAlignment="1">
      <alignment wrapText="1"/>
    </xf>
    <xf numFmtId="0" fontId="19" fillId="0" borderId="7" xfId="0" applyFont="1" applyBorder="1"/>
    <xf numFmtId="49" fontId="20" fillId="0" borderId="26" xfId="0" applyNumberFormat="1" applyFont="1" applyBorder="1" applyAlignment="1">
      <alignment wrapText="1"/>
    </xf>
    <xf numFmtId="49" fontId="15" fillId="4" borderId="18" xfId="0" applyNumberFormat="1" applyFont="1" applyFill="1" applyBorder="1" applyAlignment="1">
      <alignment wrapText="1"/>
    </xf>
    <xf numFmtId="49" fontId="19" fillId="2" borderId="6" xfId="0" applyNumberFormat="1" applyFont="1" applyFill="1" applyBorder="1" applyAlignment="1">
      <alignment wrapText="1"/>
    </xf>
    <xf numFmtId="49" fontId="20" fillId="0" borderId="6" xfId="0" applyNumberFormat="1" applyFont="1" applyBorder="1" applyAlignment="1">
      <alignment wrapText="1"/>
    </xf>
    <xf numFmtId="0" fontId="24" fillId="0" borderId="7" xfId="1" applyFont="1" applyBorder="1"/>
    <xf numFmtId="2" fontId="20" fillId="0" borderId="7" xfId="1" applyNumberFormat="1" applyFont="1" applyBorder="1" applyAlignment="1">
      <alignment wrapText="1"/>
    </xf>
    <xf numFmtId="0" fontId="24" fillId="0" borderId="27" xfId="0" applyFont="1" applyBorder="1"/>
    <xf numFmtId="0" fontId="24" fillId="0" borderId="28" xfId="1" applyFont="1" applyBorder="1"/>
    <xf numFmtId="49" fontId="21" fillId="5" borderId="28" xfId="0" applyNumberFormat="1" applyFont="1" applyFill="1" applyBorder="1" applyAlignment="1">
      <alignment wrapText="1"/>
    </xf>
    <xf numFmtId="14" fontId="17" fillId="0" borderId="21" xfId="0" applyNumberFormat="1" applyFont="1" applyBorder="1" applyAlignment="1">
      <alignment horizontal="left" vertical="center"/>
    </xf>
    <xf numFmtId="14" fontId="17" fillId="0" borderId="10" xfId="0" applyNumberFormat="1" applyFont="1" applyBorder="1" applyAlignment="1">
      <alignment horizontal="left" vertical="center"/>
    </xf>
    <xf numFmtId="14" fontId="17" fillId="0" borderId="9" xfId="0" applyNumberFormat="1" applyFont="1" applyBorder="1" applyAlignment="1">
      <alignment horizontal="left" vertical="center"/>
    </xf>
    <xf numFmtId="2" fontId="24" fillId="0" borderId="4" xfId="1" applyNumberFormat="1" applyFont="1" applyBorder="1" applyAlignment="1">
      <alignment wrapText="1"/>
    </xf>
    <xf numFmtId="49" fontId="19" fillId="0" borderId="6" xfId="0" applyNumberFormat="1" applyFont="1" applyBorder="1" applyAlignment="1">
      <alignment wrapText="1"/>
    </xf>
    <xf numFmtId="49" fontId="19" fillId="0" borderId="4" xfId="0" applyNumberFormat="1" applyFont="1" applyBorder="1" applyAlignment="1">
      <alignment wrapText="1"/>
    </xf>
    <xf numFmtId="49" fontId="20" fillId="0" borderId="24" xfId="0" applyNumberFormat="1" applyFont="1" applyBorder="1" applyAlignment="1">
      <alignment wrapText="1"/>
    </xf>
    <xf numFmtId="49" fontId="19" fillId="2" borderId="29" xfId="0" applyNumberFormat="1" applyFont="1" applyFill="1" applyBorder="1" applyAlignment="1">
      <alignment wrapText="1"/>
    </xf>
    <xf numFmtId="49" fontId="19" fillId="0" borderId="29" xfId="0" applyNumberFormat="1" applyFont="1" applyBorder="1" applyAlignment="1">
      <alignment wrapText="1"/>
    </xf>
    <xf numFmtId="49" fontId="20" fillId="0" borderId="29" xfId="0" applyNumberFormat="1" applyFont="1" applyBorder="1" applyAlignment="1">
      <alignment wrapText="1"/>
    </xf>
    <xf numFmtId="14" fontId="7" fillId="0" borderId="6" xfId="0" applyNumberFormat="1" applyFont="1" applyBorder="1" applyAlignment="1">
      <alignment horizontal="left" vertical="center"/>
    </xf>
    <xf numFmtId="14" fontId="7" fillId="0" borderId="5" xfId="0" applyNumberFormat="1" applyFont="1" applyBorder="1" applyAlignment="1">
      <alignment horizontal="left" vertical="center"/>
    </xf>
    <xf numFmtId="14" fontId="7" fillId="0" borderId="22" xfId="0" applyNumberFormat="1" applyFont="1" applyBorder="1" applyAlignment="1">
      <alignment horizontal="left" vertical="center"/>
    </xf>
    <xf numFmtId="14" fontId="7" fillId="0" borderId="7" xfId="0" applyNumberFormat="1" applyFont="1" applyBorder="1" applyAlignment="1">
      <alignment horizontal="left" vertical="center"/>
    </xf>
    <xf numFmtId="0" fontId="12" fillId="0" borderId="0" xfId="0" applyFont="1" applyAlignment="1">
      <alignment horizontal="left"/>
    </xf>
  </cellXfs>
  <cellStyles count="2">
    <cellStyle name="Normaallaad 2" xfId="1" xr:uid="{5B08518A-999D-4BEE-AF82-06EB3B976041}"/>
    <cellStyle name="Normal" xfId="0" builtinId="0"/>
  </cellStyles>
  <dxfs count="0"/>
  <tableStyles count="0" defaultTableStyle="TableStyleMedium2" defaultPivotStyle="PivotStyleLight16"/>
  <colors>
    <mruColors>
      <color rgb="FFFFFF9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463868</xdr:colOff>
      <xdr:row>0</xdr:row>
      <xdr:rowOff>0</xdr:rowOff>
    </xdr:from>
    <xdr:to>
      <xdr:col>6</xdr:col>
      <xdr:colOff>533207</xdr:colOff>
      <xdr:row>4</xdr:row>
      <xdr:rowOff>134049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50A5D60D-094C-4071-98FE-3E6D1045EF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537" y="0"/>
          <a:ext cx="1783603" cy="1028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0</xdr:row>
      <xdr:rowOff>47625</xdr:rowOff>
    </xdr:from>
    <xdr:to>
      <xdr:col>7</xdr:col>
      <xdr:colOff>116055</xdr:colOff>
      <xdr:row>3</xdr:row>
      <xdr:rowOff>18991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B4C8BADB-C274-4A48-828B-AFA46C266D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6094" y="47625"/>
          <a:ext cx="2342524" cy="10072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132874</xdr:colOff>
      <xdr:row>0</xdr:row>
      <xdr:rowOff>0</xdr:rowOff>
    </xdr:from>
    <xdr:to>
      <xdr:col>7</xdr:col>
      <xdr:colOff>136534</xdr:colOff>
      <xdr:row>4</xdr:row>
      <xdr:rowOff>94239</xdr:rowOff>
    </xdr:to>
    <xdr:pic>
      <xdr:nvPicPr>
        <xdr:cNvPr id="2" name="Pilt 4">
          <a:extLst>
            <a:ext uri="{FF2B5EF4-FFF2-40B4-BE49-F238E27FC236}">
              <a16:creationId xmlns:a16="http://schemas.microsoft.com/office/drawing/2014/main" id="{E4EFD33F-AEC1-4FDF-9B76-86BB6BC4EC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0405" y="0"/>
          <a:ext cx="2406342" cy="9991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236221</xdr:colOff>
      <xdr:row>0</xdr:row>
      <xdr:rowOff>0</xdr:rowOff>
    </xdr:from>
    <xdr:to>
      <xdr:col>7</xdr:col>
      <xdr:colOff>264646</xdr:colOff>
      <xdr:row>4</xdr:row>
      <xdr:rowOff>88524</xdr:rowOff>
    </xdr:to>
    <xdr:pic>
      <xdr:nvPicPr>
        <xdr:cNvPr id="3" name="Pilt 4">
          <a:extLst>
            <a:ext uri="{FF2B5EF4-FFF2-40B4-BE49-F238E27FC236}">
              <a16:creationId xmlns:a16="http://schemas.microsoft.com/office/drawing/2014/main" id="{0185AB02-3212-4F09-8E8D-70853AB17E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3252" y="0"/>
          <a:ext cx="2421582" cy="9953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Kristjan\AppData\Local\Microsoft\Windows\INetCache\Content.Outlook\SR865HME\02-24%20Narva%20Eesti%20G&#252;mnaasium%20koolil&#245;una-1%20suppi-K-salat%20eraldi-piima-muna-taimetoit%20UUS.xlsx" TargetMode="External"/><Relationship Id="rId1" Type="http://schemas.openxmlformats.org/officeDocument/2006/relationships/externalLinkPath" Target="/Users/Kristjan/AppData/Local/Microsoft/Windows/INetCache/Content.Outlook/SR865HME/02-24%20Narva%20Eesti%20G&#252;mnaasium%20koolil&#245;una-1%20suppi-K-salat%20eraldi-piima-muna-taimetoit%20UU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ine 5"/>
      <sheetName val="Teine 6"/>
      <sheetName val="Teine 7"/>
      <sheetName val="Teine 8"/>
      <sheetName val="Esimene 5"/>
      <sheetName val="Esimene 6"/>
      <sheetName val="Esimene 7"/>
      <sheetName val="Esimene 8"/>
      <sheetName val="Kolmas 5"/>
      <sheetName val="Kolmas 6"/>
      <sheetName val="Kolmas 7"/>
      <sheetName val="Kolmas 8"/>
      <sheetName val="Güm 5"/>
      <sheetName val="Güm 6"/>
      <sheetName val="Güm 7"/>
      <sheetName val="Güm 8"/>
    </sheetNames>
    <sheetDataSet>
      <sheetData sheetId="0">
        <row r="62">
          <cell r="B62" t="str">
            <v>Porgandi pikkpoiss (G)</v>
          </cell>
          <cell r="C62">
            <v>80</v>
          </cell>
          <cell r="D62">
            <v>160.80000000000001</v>
          </cell>
          <cell r="E62">
            <v>14.08</v>
          </cell>
          <cell r="F62">
            <v>4.4000000000000004</v>
          </cell>
          <cell r="G62">
            <v>4.8159999999999998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031B3-7C84-4490-9D07-4C7587BC1E6D}">
  <sheetPr>
    <pageSetUpPr fitToPage="1"/>
  </sheetPr>
  <dimension ref="A1:G82"/>
  <sheetViews>
    <sheetView topLeftCell="A51" zoomScale="89" zoomScaleNormal="89" workbookViewId="0">
      <selection activeCell="A64" sqref="A64:B79"/>
    </sheetView>
  </sheetViews>
  <sheetFormatPr defaultColWidth="9.28515625" defaultRowHeight="15.75" x14ac:dyDescent="0.25"/>
  <cols>
    <col min="1" max="1" width="24.28515625" style="30" customWidth="1"/>
    <col min="2" max="2" width="45" style="30" customWidth="1"/>
    <col min="3" max="3" width="12.28515625" style="30" customWidth="1"/>
    <col min="4" max="4" width="13.42578125" style="30" bestFit="1" customWidth="1"/>
    <col min="5" max="5" width="14.85546875" style="30" customWidth="1"/>
    <col min="6" max="6" width="10.140625" style="30" bestFit="1" customWidth="1"/>
    <col min="7" max="7" width="10" style="30" bestFit="1" customWidth="1"/>
    <col min="8" max="16384" width="9.28515625" style="30"/>
  </cols>
  <sheetData>
    <row r="1" spans="1:7" ht="23.25" x14ac:dyDescent="0.35">
      <c r="A1" s="1" t="s">
        <v>125</v>
      </c>
      <c r="B1" s="1"/>
    </row>
    <row r="2" spans="1:7" x14ac:dyDescent="0.25">
      <c r="A2" s="5" t="s">
        <v>38</v>
      </c>
      <c r="B2" s="3"/>
    </row>
    <row r="3" spans="1:7" x14ac:dyDescent="0.25">
      <c r="A3" s="222" t="s">
        <v>117</v>
      </c>
      <c r="B3" s="222"/>
    </row>
    <row r="4" spans="1:7" x14ac:dyDescent="0.25">
      <c r="A4" s="61" t="s">
        <v>36</v>
      </c>
      <c r="B4" s="3"/>
    </row>
    <row r="5" spans="1:7" x14ac:dyDescent="0.25">
      <c r="A5" s="30" t="s">
        <v>37</v>
      </c>
    </row>
    <row r="6" spans="1:7" s="35" customFormat="1" ht="24" customHeight="1" x14ac:dyDescent="0.25">
      <c r="A6" s="113" t="s">
        <v>0</v>
      </c>
      <c r="B6" s="208">
        <v>45565</v>
      </c>
      <c r="C6" s="114" t="s">
        <v>1</v>
      </c>
      <c r="D6" s="114" t="s">
        <v>2</v>
      </c>
      <c r="E6" s="114" t="s">
        <v>3</v>
      </c>
      <c r="F6" s="114" t="s">
        <v>4</v>
      </c>
      <c r="G6" s="114" t="s">
        <v>5</v>
      </c>
    </row>
    <row r="7" spans="1:7" x14ac:dyDescent="0.25">
      <c r="A7" s="115" t="s">
        <v>6</v>
      </c>
      <c r="B7" s="201" t="s">
        <v>132</v>
      </c>
      <c r="C7" s="142">
        <v>70</v>
      </c>
      <c r="D7" s="143">
        <v>81</v>
      </c>
      <c r="E7" s="143">
        <v>7.92</v>
      </c>
      <c r="F7" s="143">
        <v>4.2</v>
      </c>
      <c r="G7" s="143">
        <v>4.51</v>
      </c>
    </row>
    <row r="8" spans="1:7" x14ac:dyDescent="0.25">
      <c r="A8" s="115"/>
      <c r="B8" s="72" t="s">
        <v>97</v>
      </c>
      <c r="C8" s="146">
        <v>70</v>
      </c>
      <c r="D8" s="147">
        <v>77.2</v>
      </c>
      <c r="E8" s="147">
        <v>6.4</v>
      </c>
      <c r="F8" s="147">
        <v>4.2</v>
      </c>
      <c r="G8" s="147">
        <v>4.5999999999999996</v>
      </c>
    </row>
    <row r="9" spans="1:7" x14ac:dyDescent="0.25">
      <c r="A9" s="49"/>
      <c r="B9" s="23" t="s">
        <v>7</v>
      </c>
      <c r="C9" s="97">
        <v>50</v>
      </c>
      <c r="D9" s="97">
        <v>68.5</v>
      </c>
      <c r="E9" s="97">
        <v>16.3</v>
      </c>
      <c r="F9" s="97">
        <v>0.64980000000000004</v>
      </c>
      <c r="G9" s="97">
        <v>2.2999999999999998</v>
      </c>
    </row>
    <row r="10" spans="1:7" x14ac:dyDescent="0.25">
      <c r="A10" s="37"/>
      <c r="B10" s="202" t="s">
        <v>133</v>
      </c>
      <c r="C10" s="97">
        <v>50</v>
      </c>
      <c r="D10" s="97">
        <v>71.819999999999993</v>
      </c>
      <c r="E10" s="97">
        <v>13.59</v>
      </c>
      <c r="F10" s="97">
        <v>0.45</v>
      </c>
      <c r="G10" s="97">
        <v>1.68</v>
      </c>
    </row>
    <row r="11" spans="1:7" x14ac:dyDescent="0.25">
      <c r="A11" s="37"/>
      <c r="B11" s="37" t="s">
        <v>134</v>
      </c>
      <c r="C11" s="97">
        <v>50</v>
      </c>
      <c r="D11" s="97">
        <v>30.5</v>
      </c>
      <c r="E11" s="97">
        <v>4.4000000000000004</v>
      </c>
      <c r="F11" s="97">
        <v>0.18</v>
      </c>
      <c r="G11" s="97">
        <v>1.97</v>
      </c>
    </row>
    <row r="12" spans="1:7" x14ac:dyDescent="0.25">
      <c r="A12" s="37"/>
      <c r="B12" s="144" t="s">
        <v>9</v>
      </c>
      <c r="C12" s="112">
        <v>50</v>
      </c>
      <c r="D12" s="145">
        <v>33.200000000000003</v>
      </c>
      <c r="E12" s="145">
        <v>3.9750000000000001</v>
      </c>
      <c r="F12" s="145">
        <v>1.37</v>
      </c>
      <c r="G12" s="145">
        <v>0.755</v>
      </c>
    </row>
    <row r="13" spans="1:7" x14ac:dyDescent="0.25">
      <c r="A13" s="86"/>
      <c r="B13" s="37" t="s">
        <v>135</v>
      </c>
      <c r="C13" s="71">
        <v>50</v>
      </c>
      <c r="D13" s="89">
        <v>34.6</v>
      </c>
      <c r="E13" s="89">
        <v>4.8</v>
      </c>
      <c r="F13" s="89">
        <v>0.26</v>
      </c>
      <c r="G13" s="89">
        <v>1.8399999999999999</v>
      </c>
    </row>
    <row r="14" spans="1:7" x14ac:dyDescent="0.25">
      <c r="A14" s="37"/>
      <c r="B14" s="108" t="s">
        <v>182</v>
      </c>
      <c r="C14" s="109">
        <v>50</v>
      </c>
      <c r="D14" s="111">
        <v>37.549999999999997</v>
      </c>
      <c r="E14" s="111">
        <v>6.8</v>
      </c>
      <c r="F14" s="111">
        <v>0.15</v>
      </c>
      <c r="G14" s="111">
        <v>1.345</v>
      </c>
    </row>
    <row r="15" spans="1:7" x14ac:dyDescent="0.25">
      <c r="A15" s="86"/>
      <c r="B15" s="99" t="s">
        <v>10</v>
      </c>
      <c r="C15" s="71">
        <v>5</v>
      </c>
      <c r="D15" s="71">
        <v>35.25</v>
      </c>
      <c r="E15" s="71">
        <v>0.03</v>
      </c>
      <c r="F15" s="71">
        <v>3.9</v>
      </c>
      <c r="G15" s="71">
        <v>0.01</v>
      </c>
    </row>
    <row r="16" spans="1:7" x14ac:dyDescent="0.25">
      <c r="A16" s="86"/>
      <c r="B16" s="10" t="s">
        <v>11</v>
      </c>
      <c r="C16" s="11">
        <v>10</v>
      </c>
      <c r="D16" s="11">
        <v>61.1</v>
      </c>
      <c r="E16" s="11">
        <v>1.42</v>
      </c>
      <c r="F16" s="11">
        <v>5.36</v>
      </c>
      <c r="G16" s="11">
        <v>2.42</v>
      </c>
    </row>
    <row r="17" spans="1:7" x14ac:dyDescent="0.25">
      <c r="A17" s="37"/>
      <c r="B17" s="108" t="s">
        <v>12</v>
      </c>
      <c r="C17" s="110">
        <v>100</v>
      </c>
      <c r="D17" s="71"/>
      <c r="E17" s="71"/>
      <c r="F17" s="71"/>
      <c r="G17" s="71"/>
    </row>
    <row r="18" spans="1:7" x14ac:dyDescent="0.25">
      <c r="A18" s="37"/>
      <c r="B18" s="37" t="s">
        <v>13</v>
      </c>
      <c r="C18" s="71">
        <v>50</v>
      </c>
      <c r="D18" s="71">
        <v>115</v>
      </c>
      <c r="E18" s="71">
        <v>24.6</v>
      </c>
      <c r="F18" s="71">
        <v>0.83</v>
      </c>
      <c r="G18" s="71">
        <v>3.94</v>
      </c>
    </row>
    <row r="19" spans="1:7" x14ac:dyDescent="0.25">
      <c r="A19" s="37"/>
      <c r="B19" s="99" t="s">
        <v>34</v>
      </c>
      <c r="C19" s="71">
        <v>100</v>
      </c>
      <c r="D19" s="71">
        <v>48.3</v>
      </c>
      <c r="E19" s="71">
        <v>10.9</v>
      </c>
      <c r="F19" s="71">
        <v>0</v>
      </c>
      <c r="G19" s="71">
        <v>0</v>
      </c>
    </row>
    <row r="20" spans="1:7" s="35" customFormat="1" ht="15" customHeight="1" x14ac:dyDescent="0.25">
      <c r="A20" s="39"/>
      <c r="B20" s="116"/>
      <c r="C20" s="40"/>
      <c r="D20" s="41">
        <f>SUM(D7:D19)</f>
        <v>694.02</v>
      </c>
      <c r="E20" s="41">
        <f>SUM(E7:E19)</f>
        <v>101.13500000000002</v>
      </c>
      <c r="F20" s="41">
        <f>SUM(F7:F19)</f>
        <v>21.549800000000001</v>
      </c>
      <c r="G20" s="41">
        <f>SUM(G7:G19)</f>
        <v>25.37</v>
      </c>
    </row>
    <row r="21" spans="1:7" ht="15" customHeight="1" x14ac:dyDescent="0.25">
      <c r="A21" s="65" t="s">
        <v>16</v>
      </c>
      <c r="B21" s="66" t="s">
        <v>17</v>
      </c>
      <c r="C21" s="67">
        <v>140</v>
      </c>
      <c r="D21" s="78">
        <v>151.19999999999999</v>
      </c>
      <c r="E21" s="78">
        <v>16.100000000000001</v>
      </c>
      <c r="F21" s="78">
        <v>4.3959999999999999</v>
      </c>
      <c r="G21" s="74">
        <v>8.0500000000000007</v>
      </c>
    </row>
    <row r="22" spans="1:7" ht="15" customHeight="1" x14ac:dyDescent="0.25">
      <c r="A22" s="32" t="s">
        <v>18</v>
      </c>
      <c r="B22" s="209">
        <v>45566</v>
      </c>
      <c r="C22" s="152" t="s">
        <v>1</v>
      </c>
      <c r="D22" s="152" t="s">
        <v>2</v>
      </c>
      <c r="E22" s="152" t="s">
        <v>3</v>
      </c>
      <c r="F22" s="152" t="s">
        <v>4</v>
      </c>
      <c r="G22" s="152" t="s">
        <v>5</v>
      </c>
    </row>
    <row r="23" spans="1:7" ht="15" customHeight="1" x14ac:dyDescent="0.25">
      <c r="A23" s="36" t="s">
        <v>6</v>
      </c>
      <c r="B23" s="203" t="s">
        <v>138</v>
      </c>
      <c r="C23" s="105">
        <v>125</v>
      </c>
      <c r="D23" s="88">
        <v>163.30000000000001</v>
      </c>
      <c r="E23" s="88">
        <v>10.1</v>
      </c>
      <c r="F23" s="88">
        <v>4.5999999999999996</v>
      </c>
      <c r="G23" s="88">
        <v>5.85</v>
      </c>
    </row>
    <row r="24" spans="1:7" ht="15" customHeight="1" x14ac:dyDescent="0.25">
      <c r="A24" s="36"/>
      <c r="B24" s="91" t="s">
        <v>136</v>
      </c>
      <c r="C24" s="105">
        <v>125</v>
      </c>
      <c r="D24" s="88">
        <v>154.19999999999999</v>
      </c>
      <c r="E24" s="88">
        <v>10.3</v>
      </c>
      <c r="F24" s="88">
        <v>13.1</v>
      </c>
      <c r="G24" s="88">
        <v>8.9</v>
      </c>
    </row>
    <row r="25" spans="1:7" ht="15" customHeight="1" x14ac:dyDescent="0.25">
      <c r="A25" s="37"/>
      <c r="B25" s="148" t="s">
        <v>25</v>
      </c>
      <c r="C25" s="135">
        <v>160</v>
      </c>
      <c r="D25" s="76">
        <v>262.39999999999998</v>
      </c>
      <c r="E25" s="76">
        <v>54.72</v>
      </c>
      <c r="F25" s="76">
        <v>3.04</v>
      </c>
      <c r="G25" s="76">
        <v>2.72</v>
      </c>
    </row>
    <row r="26" spans="1:7" ht="15" customHeight="1" x14ac:dyDescent="0.25">
      <c r="A26" s="37"/>
      <c r="B26" s="149" t="s">
        <v>12</v>
      </c>
      <c r="C26" s="106">
        <v>100</v>
      </c>
      <c r="D26" s="105"/>
      <c r="E26" s="105"/>
      <c r="F26" s="105"/>
      <c r="G26" s="105"/>
    </row>
    <row r="27" spans="1:7" ht="15" customHeight="1" x14ac:dyDescent="0.25">
      <c r="A27" s="37"/>
      <c r="B27" s="203" t="s">
        <v>84</v>
      </c>
      <c r="C27" s="204">
        <v>10</v>
      </c>
      <c r="D27" s="204">
        <v>22.2</v>
      </c>
      <c r="E27" s="204">
        <v>0.38</v>
      </c>
      <c r="F27" s="204">
        <v>2.15</v>
      </c>
      <c r="G27" s="204">
        <v>0.33</v>
      </c>
    </row>
    <row r="28" spans="1:7" ht="15" customHeight="1" x14ac:dyDescent="0.25">
      <c r="A28" s="37"/>
      <c r="B28" s="150" t="s">
        <v>13</v>
      </c>
      <c r="C28" s="105">
        <v>50</v>
      </c>
      <c r="D28" s="105">
        <v>115</v>
      </c>
      <c r="E28" s="105">
        <v>24.6</v>
      </c>
      <c r="F28" s="105">
        <v>0.83</v>
      </c>
      <c r="G28" s="105">
        <v>3.94</v>
      </c>
    </row>
    <row r="29" spans="1:7" ht="15" customHeight="1" x14ac:dyDescent="0.25">
      <c r="A29" s="37"/>
      <c r="B29" s="151" t="s">
        <v>137</v>
      </c>
      <c r="C29" s="105">
        <v>100</v>
      </c>
      <c r="D29" s="105">
        <v>32.4</v>
      </c>
      <c r="E29" s="105">
        <v>5.6</v>
      </c>
      <c r="F29" s="105">
        <v>0.2</v>
      </c>
      <c r="G29" s="105">
        <v>0.6</v>
      </c>
    </row>
    <row r="30" spans="1:7" ht="15" customHeight="1" x14ac:dyDescent="0.25">
      <c r="A30" s="44"/>
      <c r="B30" s="116"/>
      <c r="C30" s="40"/>
      <c r="D30" s="41">
        <f>SUM(D23:D29)</f>
        <v>749.5</v>
      </c>
      <c r="E30" s="41">
        <f>SUM(E23:E29)</f>
        <v>105.69999999999999</v>
      </c>
      <c r="F30" s="41">
        <f>SUM(F23:F29)</f>
        <v>23.919999999999995</v>
      </c>
      <c r="G30" s="119">
        <f>SUM(G23:G29)</f>
        <v>22.34</v>
      </c>
    </row>
    <row r="31" spans="1:7" ht="15" customHeight="1" x14ac:dyDescent="0.25">
      <c r="A31" s="65" t="s">
        <v>16</v>
      </c>
      <c r="B31" s="66" t="s">
        <v>181</v>
      </c>
      <c r="C31" s="67">
        <v>250</v>
      </c>
      <c r="D31" s="78">
        <v>219.5</v>
      </c>
      <c r="E31" s="78">
        <v>27.75</v>
      </c>
      <c r="F31" s="78">
        <v>7.95</v>
      </c>
      <c r="G31" s="120">
        <v>6.9</v>
      </c>
    </row>
    <row r="32" spans="1:7" ht="24" customHeight="1" x14ac:dyDescent="0.25">
      <c r="A32" s="32" t="s">
        <v>24</v>
      </c>
      <c r="B32" s="210">
        <v>45567</v>
      </c>
      <c r="C32" s="34" t="s">
        <v>1</v>
      </c>
      <c r="D32" s="34" t="s">
        <v>2</v>
      </c>
      <c r="E32" s="34" t="s">
        <v>3</v>
      </c>
      <c r="F32" s="34" t="s">
        <v>4</v>
      </c>
      <c r="G32" s="34" t="s">
        <v>5</v>
      </c>
    </row>
    <row r="33" spans="1:7" x14ac:dyDescent="0.25">
      <c r="A33" s="36" t="s">
        <v>6</v>
      </c>
      <c r="B33" s="117" t="s">
        <v>19</v>
      </c>
      <c r="C33" s="71">
        <v>140</v>
      </c>
      <c r="D33" s="71">
        <v>139.30000000000001</v>
      </c>
      <c r="E33" s="71">
        <v>5.2779999999999996</v>
      </c>
      <c r="F33" s="71">
        <v>8.9879999999999995</v>
      </c>
      <c r="G33" s="71">
        <v>7.08</v>
      </c>
    </row>
    <row r="34" spans="1:7" x14ac:dyDescent="0.25">
      <c r="A34" s="36"/>
      <c r="B34" s="117" t="s">
        <v>139</v>
      </c>
      <c r="C34" s="71">
        <v>140</v>
      </c>
      <c r="D34" s="71">
        <v>122.2</v>
      </c>
      <c r="E34" s="71">
        <v>3.7244999999999999</v>
      </c>
      <c r="F34" s="71">
        <v>7.28</v>
      </c>
      <c r="G34" s="71">
        <v>5.08</v>
      </c>
    </row>
    <row r="35" spans="1:7" x14ac:dyDescent="0.25">
      <c r="A35" s="36"/>
      <c r="B35" s="99" t="s">
        <v>20</v>
      </c>
      <c r="C35" s="71">
        <v>70</v>
      </c>
      <c r="D35" s="71">
        <v>103.54</v>
      </c>
      <c r="E35" s="71">
        <v>24.14</v>
      </c>
      <c r="F35" s="71">
        <v>0.14000000000000001</v>
      </c>
      <c r="G35" s="71">
        <v>2.72</v>
      </c>
    </row>
    <row r="36" spans="1:7" x14ac:dyDescent="0.25">
      <c r="A36" s="70"/>
      <c r="B36" s="201" t="s">
        <v>32</v>
      </c>
      <c r="C36" s="71">
        <v>70</v>
      </c>
      <c r="D36" s="71">
        <v>79.099999999999994</v>
      </c>
      <c r="E36" s="71">
        <v>15.68</v>
      </c>
      <c r="F36" s="71">
        <v>0.49630000000000002</v>
      </c>
      <c r="G36" s="71">
        <v>2.044</v>
      </c>
    </row>
    <row r="37" spans="1:7" x14ac:dyDescent="0.25">
      <c r="A37" s="70"/>
      <c r="B37" s="203" t="s">
        <v>153</v>
      </c>
      <c r="C37" s="211">
        <v>25</v>
      </c>
      <c r="D37" s="211">
        <v>11.45</v>
      </c>
      <c r="E37" s="211">
        <v>0.77</v>
      </c>
      <c r="F37" s="211">
        <v>0.13750000000000001</v>
      </c>
      <c r="G37" s="211">
        <v>1.2375</v>
      </c>
    </row>
    <row r="38" spans="1:7" x14ac:dyDescent="0.25">
      <c r="A38" s="36"/>
      <c r="B38" s="99" t="s">
        <v>21</v>
      </c>
      <c r="C38" s="71">
        <v>50</v>
      </c>
      <c r="D38" s="89">
        <v>20.9</v>
      </c>
      <c r="E38" s="89">
        <v>3.5</v>
      </c>
      <c r="F38" s="89">
        <v>9.8500000000000004E-2</v>
      </c>
      <c r="G38" s="89">
        <v>0.85499999999999998</v>
      </c>
    </row>
    <row r="39" spans="1:7" x14ac:dyDescent="0.25">
      <c r="A39" s="36"/>
      <c r="B39" s="203" t="s">
        <v>140</v>
      </c>
      <c r="C39" s="71">
        <v>50</v>
      </c>
      <c r="D39" s="89">
        <v>16.8</v>
      </c>
      <c r="E39" s="89">
        <v>2.3359999999999999</v>
      </c>
      <c r="F39" s="89">
        <v>0.128</v>
      </c>
      <c r="G39" s="89">
        <v>0.84</v>
      </c>
    </row>
    <row r="40" spans="1:7" x14ac:dyDescent="0.25">
      <c r="A40" s="36"/>
      <c r="B40" s="99" t="s">
        <v>183</v>
      </c>
      <c r="C40" s="71">
        <v>50</v>
      </c>
      <c r="D40" s="71">
        <v>18.399999999999999</v>
      </c>
      <c r="E40" s="71">
        <v>2.08</v>
      </c>
      <c r="F40" s="71">
        <v>0.59499999999999997</v>
      </c>
      <c r="G40" s="71">
        <v>0.56000000000000005</v>
      </c>
    </row>
    <row r="41" spans="1:7" x14ac:dyDescent="0.25">
      <c r="A41" s="36"/>
      <c r="B41" s="99" t="s">
        <v>10</v>
      </c>
      <c r="C41" s="71">
        <v>5</v>
      </c>
      <c r="D41" s="71">
        <v>35.25</v>
      </c>
      <c r="E41" s="71">
        <v>0.03</v>
      </c>
      <c r="F41" s="71">
        <v>3.9</v>
      </c>
      <c r="G41" s="71">
        <v>0.01</v>
      </c>
    </row>
    <row r="42" spans="1:7" x14ac:dyDescent="0.25">
      <c r="A42" s="36"/>
      <c r="B42" s="10" t="s">
        <v>11</v>
      </c>
      <c r="C42" s="11">
        <v>10</v>
      </c>
      <c r="D42" s="11">
        <v>61.1</v>
      </c>
      <c r="E42" s="11">
        <v>1.42</v>
      </c>
      <c r="F42" s="11">
        <v>5.36</v>
      </c>
      <c r="G42" s="11">
        <v>2.42</v>
      </c>
    </row>
    <row r="43" spans="1:7" x14ac:dyDescent="0.25">
      <c r="A43" s="37"/>
      <c r="B43" s="99" t="s">
        <v>12</v>
      </c>
      <c r="C43" s="110">
        <v>100</v>
      </c>
      <c r="D43" s="71"/>
      <c r="E43" s="71"/>
      <c r="F43" s="71"/>
      <c r="G43" s="71"/>
    </row>
    <row r="44" spans="1:7" x14ac:dyDescent="0.25">
      <c r="A44" s="137"/>
      <c r="B44" s="37" t="s">
        <v>13</v>
      </c>
      <c r="C44" s="71">
        <v>50</v>
      </c>
      <c r="D44" s="71">
        <v>115</v>
      </c>
      <c r="E44" s="71">
        <v>24.6</v>
      </c>
      <c r="F44" s="71">
        <v>0.83</v>
      </c>
      <c r="G44" s="71">
        <v>3.94</v>
      </c>
    </row>
    <row r="45" spans="1:7" x14ac:dyDescent="0.25">
      <c r="A45" s="36"/>
      <c r="B45" s="118" t="s">
        <v>22</v>
      </c>
      <c r="C45" s="51">
        <v>100</v>
      </c>
      <c r="D45" s="51">
        <v>46.4</v>
      </c>
      <c r="E45" s="51">
        <v>10.02</v>
      </c>
      <c r="F45" s="51">
        <v>0</v>
      </c>
      <c r="G45" s="51">
        <v>0.3</v>
      </c>
    </row>
    <row r="46" spans="1:7" s="35" customFormat="1" ht="15" customHeight="1" x14ac:dyDescent="0.25">
      <c r="A46" s="44"/>
      <c r="B46" s="116"/>
      <c r="C46" s="40"/>
      <c r="D46" s="41">
        <f>SUM(D33:D45)</f>
        <v>769.43999999999994</v>
      </c>
      <c r="E46" s="41">
        <f>SUM(E33:E45)</f>
        <v>93.578500000000005</v>
      </c>
      <c r="F46" s="41">
        <f>SUM(F33:F45)</f>
        <v>27.953299999999999</v>
      </c>
      <c r="G46" s="41">
        <f>SUM(G33:G45)</f>
        <v>27.086500000000001</v>
      </c>
    </row>
    <row r="47" spans="1:7" ht="14.25" customHeight="1" x14ac:dyDescent="0.25">
      <c r="A47" s="65" t="s">
        <v>16</v>
      </c>
      <c r="B47" s="66" t="s">
        <v>23</v>
      </c>
      <c r="C47" s="67">
        <v>140</v>
      </c>
      <c r="D47" s="78">
        <v>92.12</v>
      </c>
      <c r="E47" s="78">
        <v>11.48</v>
      </c>
      <c r="F47" s="78">
        <v>3.57</v>
      </c>
      <c r="G47" s="74">
        <v>2.226</v>
      </c>
    </row>
    <row r="48" spans="1:7" ht="24" customHeight="1" x14ac:dyDescent="0.25">
      <c r="A48" s="32" t="s">
        <v>27</v>
      </c>
      <c r="B48" s="210">
        <v>45568</v>
      </c>
      <c r="C48" s="34" t="s">
        <v>1</v>
      </c>
      <c r="D48" s="34" t="s">
        <v>2</v>
      </c>
      <c r="E48" s="34" t="s">
        <v>3</v>
      </c>
      <c r="F48" s="34" t="s">
        <v>4</v>
      </c>
      <c r="G48" s="34" t="s">
        <v>5</v>
      </c>
    </row>
    <row r="49" spans="1:7" x14ac:dyDescent="0.25">
      <c r="A49" s="36" t="s">
        <v>6</v>
      </c>
      <c r="B49" s="154" t="s">
        <v>144</v>
      </c>
      <c r="C49" s="105">
        <v>70</v>
      </c>
      <c r="D49" s="88">
        <v>115.5</v>
      </c>
      <c r="E49" s="88">
        <v>10.06</v>
      </c>
      <c r="F49" s="88">
        <v>6.88</v>
      </c>
      <c r="G49" s="88">
        <v>5.4</v>
      </c>
    </row>
    <row r="50" spans="1:7" x14ac:dyDescent="0.25">
      <c r="A50" s="36"/>
      <c r="B50" s="37" t="s">
        <v>141</v>
      </c>
      <c r="C50" s="105">
        <v>70</v>
      </c>
      <c r="D50" s="88">
        <v>94.5</v>
      </c>
      <c r="E50" s="88">
        <v>7.56</v>
      </c>
      <c r="F50" s="88">
        <v>6.7</v>
      </c>
      <c r="G50" s="88">
        <v>5.88</v>
      </c>
    </row>
    <row r="51" spans="1:7" x14ac:dyDescent="0.25">
      <c r="A51" s="36"/>
      <c r="B51" s="13" t="s">
        <v>20</v>
      </c>
      <c r="C51" s="22">
        <v>70</v>
      </c>
      <c r="D51" s="153">
        <v>63.28</v>
      </c>
      <c r="E51" s="153">
        <v>10.15</v>
      </c>
      <c r="F51" s="153">
        <v>1.659</v>
      </c>
      <c r="G51" s="153">
        <v>1.645</v>
      </c>
    </row>
    <row r="52" spans="1:7" x14ac:dyDescent="0.25">
      <c r="A52" s="36"/>
      <c r="B52" s="25" t="s">
        <v>33</v>
      </c>
      <c r="C52" s="155">
        <v>70</v>
      </c>
      <c r="D52" s="155">
        <v>55.9</v>
      </c>
      <c r="E52" s="155">
        <v>11.6</v>
      </c>
      <c r="F52" s="155">
        <v>0.35</v>
      </c>
      <c r="G52" s="155">
        <v>2.09</v>
      </c>
    </row>
    <row r="53" spans="1:7" x14ac:dyDescent="0.25">
      <c r="A53" s="36"/>
      <c r="B53" s="205" t="s">
        <v>142</v>
      </c>
      <c r="C53" s="28">
        <v>50</v>
      </c>
      <c r="D53" s="28">
        <v>46.26</v>
      </c>
      <c r="E53" s="28">
        <v>5.8139999999999992</v>
      </c>
      <c r="F53" s="28">
        <v>1.611</v>
      </c>
      <c r="G53" s="28">
        <v>0.62279999999999991</v>
      </c>
    </row>
    <row r="54" spans="1:7" x14ac:dyDescent="0.25">
      <c r="A54" s="137"/>
      <c r="B54" s="206" t="s">
        <v>79</v>
      </c>
      <c r="C54" s="145">
        <v>50</v>
      </c>
      <c r="D54" s="145">
        <v>22</v>
      </c>
      <c r="E54" s="145">
        <v>3.34</v>
      </c>
      <c r="F54" s="145">
        <v>0.53500000000000003</v>
      </c>
      <c r="G54" s="145">
        <v>0.29749999999999999</v>
      </c>
    </row>
    <row r="55" spans="1:7" x14ac:dyDescent="0.25">
      <c r="A55" s="137"/>
      <c r="B55" s="118" t="s">
        <v>184</v>
      </c>
      <c r="C55" s="89">
        <v>50</v>
      </c>
      <c r="D55" s="89">
        <v>23.05</v>
      </c>
      <c r="E55" s="89">
        <v>5.3</v>
      </c>
      <c r="F55" s="89">
        <v>0.2165</v>
      </c>
      <c r="G55" s="89">
        <v>1.85</v>
      </c>
    </row>
    <row r="56" spans="1:7" x14ac:dyDescent="0.25">
      <c r="A56" s="137"/>
      <c r="B56" s="207" t="s">
        <v>143</v>
      </c>
      <c r="C56" s="89">
        <v>50</v>
      </c>
      <c r="D56" s="89">
        <v>25.75</v>
      </c>
      <c r="E56" s="89">
        <v>0.625</v>
      </c>
      <c r="F56" s="89">
        <v>1.1000000000000001</v>
      </c>
      <c r="G56" s="89">
        <v>3.3250000000000002</v>
      </c>
    </row>
    <row r="57" spans="1:7" x14ac:dyDescent="0.25">
      <c r="A57" s="137"/>
      <c r="B57" s="118" t="s">
        <v>10</v>
      </c>
      <c r="C57" s="89">
        <v>5</v>
      </c>
      <c r="D57" s="89">
        <v>35.25</v>
      </c>
      <c r="E57" s="89">
        <v>0.03</v>
      </c>
      <c r="F57" s="89">
        <v>3.9</v>
      </c>
      <c r="G57" s="89">
        <v>0.01</v>
      </c>
    </row>
    <row r="58" spans="1:7" x14ac:dyDescent="0.25">
      <c r="A58" s="137"/>
      <c r="B58" s="10" t="s">
        <v>11</v>
      </c>
      <c r="C58" s="11">
        <v>10</v>
      </c>
      <c r="D58" s="11">
        <v>61.1</v>
      </c>
      <c r="E58" s="11">
        <v>1.42</v>
      </c>
      <c r="F58" s="11">
        <v>5.36</v>
      </c>
      <c r="G58" s="11">
        <v>2.42</v>
      </c>
    </row>
    <row r="59" spans="1:7" x14ac:dyDescent="0.25">
      <c r="A59" s="137"/>
      <c r="B59" s="118" t="s">
        <v>12</v>
      </c>
      <c r="C59" s="121">
        <v>100</v>
      </c>
      <c r="D59" s="89"/>
      <c r="E59" s="89"/>
      <c r="F59" s="89"/>
      <c r="G59" s="89"/>
    </row>
    <row r="60" spans="1:7" x14ac:dyDescent="0.25">
      <c r="A60" s="37"/>
      <c r="B60" s="50" t="s">
        <v>13</v>
      </c>
      <c r="C60" s="89">
        <v>50</v>
      </c>
      <c r="D60" s="89">
        <v>115</v>
      </c>
      <c r="E60" s="89">
        <v>24.6</v>
      </c>
      <c r="F60" s="89">
        <v>0.83</v>
      </c>
      <c r="G60" s="89">
        <v>3.94</v>
      </c>
    </row>
    <row r="61" spans="1:7" x14ac:dyDescent="0.25">
      <c r="A61" s="37"/>
      <c r="B61" s="99" t="s">
        <v>49</v>
      </c>
      <c r="C61" s="71">
        <v>100</v>
      </c>
      <c r="D61" s="71">
        <v>27.3</v>
      </c>
      <c r="E61" s="71">
        <v>4.24</v>
      </c>
      <c r="F61" s="71">
        <v>0.2</v>
      </c>
      <c r="G61" s="71">
        <v>1.1299999999999999</v>
      </c>
    </row>
    <row r="62" spans="1:7" s="35" customFormat="1" ht="15.75" customHeight="1" x14ac:dyDescent="0.25">
      <c r="A62" s="39"/>
      <c r="B62" s="116"/>
      <c r="C62" s="40"/>
      <c r="D62" s="41">
        <f>SUM(D49:D61)</f>
        <v>684.88999999999987</v>
      </c>
      <c r="E62" s="41">
        <f>SUM(E49:E61)</f>
        <v>84.73899999999999</v>
      </c>
      <c r="F62" s="41">
        <f>SUM(F49:F61)</f>
        <v>29.341499999999996</v>
      </c>
      <c r="G62" s="41">
        <f>SUM(G49:G61)</f>
        <v>28.610300000000002</v>
      </c>
    </row>
    <row r="63" spans="1:7" ht="14.25" customHeight="1" x14ac:dyDescent="0.25">
      <c r="A63" s="65" t="s">
        <v>16</v>
      </c>
      <c r="B63" s="122" t="s">
        <v>30</v>
      </c>
      <c r="C63" s="67">
        <v>140</v>
      </c>
      <c r="D63" s="63">
        <v>91.14</v>
      </c>
      <c r="E63" s="63">
        <v>10.64</v>
      </c>
      <c r="F63" s="63">
        <v>3.6680000000000001</v>
      </c>
      <c r="G63" s="63">
        <v>1.764</v>
      </c>
    </row>
    <row r="64" spans="1:7" ht="24" customHeight="1" x14ac:dyDescent="0.25">
      <c r="A64" s="45" t="s">
        <v>31</v>
      </c>
      <c r="B64" s="210">
        <v>45569</v>
      </c>
      <c r="C64" s="34" t="s">
        <v>1</v>
      </c>
      <c r="D64" s="34" t="s">
        <v>2</v>
      </c>
      <c r="E64" s="34" t="s">
        <v>3</v>
      </c>
      <c r="F64" s="34" t="s">
        <v>4</v>
      </c>
      <c r="G64" s="34" t="s">
        <v>5</v>
      </c>
    </row>
    <row r="65" spans="1:7" x14ac:dyDescent="0.25">
      <c r="A65" s="36" t="s">
        <v>6</v>
      </c>
      <c r="B65" s="118" t="s">
        <v>145</v>
      </c>
      <c r="C65" s="89">
        <v>60</v>
      </c>
      <c r="D65" s="89">
        <v>90</v>
      </c>
      <c r="E65" s="89">
        <v>11.7</v>
      </c>
      <c r="F65" s="89">
        <v>1.9019999999999999</v>
      </c>
      <c r="G65" s="89">
        <v>5.55</v>
      </c>
    </row>
    <row r="66" spans="1:7" x14ac:dyDescent="0.25">
      <c r="A66" s="36"/>
      <c r="B66" s="30" t="s">
        <v>150</v>
      </c>
      <c r="C66" s="71">
        <v>50</v>
      </c>
      <c r="D66" s="71">
        <f>C66*'[1]Teine 5'!D62/'[1]Teine 5'!C62</f>
        <v>100.50000000000001</v>
      </c>
      <c r="E66" s="71">
        <f>D66*'[1]Teine 5'!E62/'[1]Teine 5'!D62</f>
        <v>8.8000000000000007</v>
      </c>
      <c r="F66" s="71">
        <f>E66*'[1]Teine 5'!F62/'[1]Teine 5'!E62</f>
        <v>2.7500000000000004</v>
      </c>
      <c r="G66" s="71">
        <f>F66*'[1]Teine 5'!G62/'[1]Teine 5'!F62</f>
        <v>3.0100000000000002</v>
      </c>
    </row>
    <row r="67" spans="1:7" x14ac:dyDescent="0.25">
      <c r="A67" s="36"/>
      <c r="B67" s="99" t="s">
        <v>32</v>
      </c>
      <c r="C67" s="71">
        <v>70</v>
      </c>
      <c r="D67" s="71">
        <v>91</v>
      </c>
      <c r="E67" s="71">
        <v>20.16</v>
      </c>
      <c r="F67" s="71">
        <v>0.18</v>
      </c>
      <c r="G67" s="71">
        <v>2.0699999999999998</v>
      </c>
    </row>
    <row r="68" spans="1:7" x14ac:dyDescent="0.25">
      <c r="A68" s="36"/>
      <c r="B68" s="10" t="s">
        <v>146</v>
      </c>
      <c r="C68" s="11">
        <v>70</v>
      </c>
      <c r="D68" s="11">
        <v>85.4</v>
      </c>
      <c r="E68" s="11">
        <v>16.45</v>
      </c>
      <c r="F68" s="11">
        <v>0.55369999999999997</v>
      </c>
      <c r="G68" s="11">
        <v>2.8420000000000001</v>
      </c>
    </row>
    <row r="69" spans="1:7" x14ac:dyDescent="0.25">
      <c r="A69" s="36"/>
      <c r="B69" s="99" t="s">
        <v>147</v>
      </c>
      <c r="C69" s="71">
        <v>30</v>
      </c>
      <c r="D69" s="123">
        <v>18</v>
      </c>
      <c r="E69" s="123">
        <v>3.6850000000000001</v>
      </c>
      <c r="F69" s="123">
        <v>6.45</v>
      </c>
      <c r="G69" s="123">
        <v>0.85</v>
      </c>
    </row>
    <row r="70" spans="1:7" x14ac:dyDescent="0.25">
      <c r="A70" s="137"/>
      <c r="B70" s="203" t="s">
        <v>148</v>
      </c>
      <c r="C70" s="71">
        <v>50</v>
      </c>
      <c r="D70" s="89">
        <v>13.2</v>
      </c>
      <c r="E70" s="89">
        <v>1.9850000000000001</v>
      </c>
      <c r="F70" s="89">
        <v>0.15</v>
      </c>
      <c r="G70" s="89">
        <v>0.72499999999999998</v>
      </c>
    </row>
    <row r="71" spans="1:7" x14ac:dyDescent="0.25">
      <c r="A71" s="137"/>
      <c r="B71" s="203" t="s">
        <v>149</v>
      </c>
      <c r="C71" s="71">
        <v>50</v>
      </c>
      <c r="D71" s="89">
        <v>22.65</v>
      </c>
      <c r="E71" s="89">
        <v>2.9649999999999999</v>
      </c>
      <c r="F71" s="89">
        <v>0.77</v>
      </c>
      <c r="G71" s="89">
        <v>0.28699999999999998</v>
      </c>
    </row>
    <row r="72" spans="1:7" x14ac:dyDescent="0.25">
      <c r="A72" s="137"/>
      <c r="B72" s="118" t="s">
        <v>152</v>
      </c>
      <c r="C72" s="89">
        <v>50</v>
      </c>
      <c r="D72" s="89">
        <v>19.45</v>
      </c>
      <c r="E72" s="89">
        <v>3.0750000000000002</v>
      </c>
      <c r="F72" s="89">
        <v>0.13350000000000001</v>
      </c>
      <c r="G72" s="89">
        <v>0.91500000000000004</v>
      </c>
    </row>
    <row r="73" spans="1:7" x14ac:dyDescent="0.25">
      <c r="A73" s="137"/>
      <c r="B73" s="118" t="s">
        <v>10</v>
      </c>
      <c r="C73" s="89">
        <v>10</v>
      </c>
      <c r="D73" s="89">
        <v>70.5</v>
      </c>
      <c r="E73" s="89">
        <v>0.06</v>
      </c>
      <c r="F73" s="89">
        <v>7.8</v>
      </c>
      <c r="G73" s="89">
        <v>0.02</v>
      </c>
    </row>
    <row r="74" spans="1:7" x14ac:dyDescent="0.25">
      <c r="A74" s="137"/>
      <c r="B74" s="10" t="s">
        <v>11</v>
      </c>
      <c r="C74" s="11">
        <v>10</v>
      </c>
      <c r="D74" s="11">
        <v>61.1</v>
      </c>
      <c r="E74" s="11">
        <v>1.42</v>
      </c>
      <c r="F74" s="11">
        <v>5.36</v>
      </c>
      <c r="G74" s="11">
        <v>2.42</v>
      </c>
    </row>
    <row r="75" spans="1:7" x14ac:dyDescent="0.25">
      <c r="A75" s="37"/>
      <c r="B75" s="99" t="s">
        <v>12</v>
      </c>
      <c r="C75" s="110">
        <v>100</v>
      </c>
      <c r="D75" s="71"/>
      <c r="E75" s="71"/>
      <c r="F75" s="71"/>
      <c r="G75" s="71"/>
    </row>
    <row r="76" spans="1:7" x14ac:dyDescent="0.25">
      <c r="A76" s="137"/>
      <c r="B76" s="37" t="s">
        <v>13</v>
      </c>
      <c r="C76" s="71">
        <v>50</v>
      </c>
      <c r="D76" s="71">
        <v>115</v>
      </c>
      <c r="E76" s="71">
        <v>24.6</v>
      </c>
      <c r="F76" s="71">
        <v>0.83</v>
      </c>
      <c r="G76" s="71">
        <v>3.94</v>
      </c>
    </row>
    <row r="77" spans="1:7" x14ac:dyDescent="0.25">
      <c r="A77" s="37"/>
      <c r="B77" s="203" t="s">
        <v>14</v>
      </c>
      <c r="C77" s="71">
        <v>100</v>
      </c>
      <c r="D77" s="89">
        <v>67.599999999999994</v>
      </c>
      <c r="E77" s="89">
        <v>15.3</v>
      </c>
      <c r="F77" s="89">
        <v>0.2</v>
      </c>
      <c r="G77" s="89">
        <v>0.8</v>
      </c>
    </row>
    <row r="78" spans="1:7" x14ac:dyDescent="0.25">
      <c r="A78" s="124"/>
      <c r="B78" s="125"/>
      <c r="C78" s="126"/>
      <c r="D78" s="127">
        <f>SUM(D65:D77)</f>
        <v>754.4</v>
      </c>
      <c r="E78" s="127">
        <f>SUM(E65:E77)</f>
        <v>110.2</v>
      </c>
      <c r="F78" s="127">
        <f>SUM(F65:F77)</f>
        <v>27.079199999999997</v>
      </c>
      <c r="G78" s="127">
        <f>SUM(G65:G77)</f>
        <v>23.429000000000002</v>
      </c>
    </row>
    <row r="79" spans="1:7" x14ac:dyDescent="0.25">
      <c r="A79" s="65" t="s">
        <v>16</v>
      </c>
      <c r="B79" s="99" t="s">
        <v>151</v>
      </c>
      <c r="C79" s="71">
        <v>75</v>
      </c>
      <c r="D79" s="89">
        <v>74.775000000000006</v>
      </c>
      <c r="E79" s="89">
        <v>13.725</v>
      </c>
      <c r="F79" s="89">
        <v>0.318</v>
      </c>
      <c r="G79" s="89">
        <v>3.5175000000000001</v>
      </c>
    </row>
    <row r="80" spans="1:7" x14ac:dyDescent="0.25">
      <c r="B80" s="46" t="s">
        <v>35</v>
      </c>
      <c r="D80" s="47">
        <f>SUM(D20+D30+D46+D62+D78)/5</f>
        <v>730.45</v>
      </c>
      <c r="E80" s="47">
        <f>SUM(E20+E30+E46+E62+E78)/5</f>
        <v>99.070499999999996</v>
      </c>
      <c r="F80" s="47">
        <f>SUM(F20+F30+F46+F62+F78)/5</f>
        <v>25.968759999999996</v>
      </c>
      <c r="G80" s="47">
        <f>SUM(G20+G30+G46+G62+G78)/5</f>
        <v>25.367160000000002</v>
      </c>
    </row>
    <row r="81" spans="1:7" x14ac:dyDescent="0.25">
      <c r="A81" s="61"/>
      <c r="B81" s="3"/>
      <c r="C81" s="3"/>
    </row>
    <row r="82" spans="1:7" x14ac:dyDescent="0.25">
      <c r="B82" s="30" t="s">
        <v>118</v>
      </c>
      <c r="C82" s="31"/>
      <c r="D82" s="48"/>
      <c r="E82" s="48"/>
      <c r="F82" s="48"/>
      <c r="G82" s="35"/>
    </row>
  </sheetData>
  <mergeCells count="1">
    <mergeCell ref="A3:B3"/>
  </mergeCells>
  <pageMargins left="0.7" right="0.7" top="0.75" bottom="0.75" header="0.3" footer="0.3"/>
  <pageSetup paperSize="9" scale="57" fitToWidth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2"/>
  <sheetViews>
    <sheetView tabSelected="1" topLeftCell="A42" zoomScale="80" zoomScaleNormal="80" workbookViewId="0">
      <selection activeCell="Q62" sqref="Q62"/>
    </sheetView>
  </sheetViews>
  <sheetFormatPr defaultRowHeight="15.75" x14ac:dyDescent="0.25"/>
  <cols>
    <col min="1" max="1" width="23" style="2" customWidth="1"/>
    <col min="2" max="2" width="56.28515625" style="3" customWidth="1"/>
    <col min="3" max="3" width="13.5703125" style="3" customWidth="1"/>
    <col min="4" max="4" width="17.28515625" style="3" customWidth="1"/>
    <col min="5" max="5" width="14.42578125" style="3" customWidth="1"/>
    <col min="6" max="6" width="11.7109375" style="3" customWidth="1"/>
    <col min="7" max="7" width="11.42578125" style="3" customWidth="1"/>
    <col min="8" max="252" width="9.140625" style="2"/>
    <col min="253" max="253" width="37.7109375" style="2" customWidth="1"/>
    <col min="254" max="255" width="14.28515625" style="2" customWidth="1"/>
    <col min="256" max="256" width="13.5703125" style="2" customWidth="1"/>
    <col min="257" max="257" width="15.7109375" style="2" customWidth="1"/>
    <col min="258" max="258" width="15.5703125" style="2" customWidth="1"/>
    <col min="259" max="508" width="9.140625" style="2"/>
    <col min="509" max="509" width="37.7109375" style="2" customWidth="1"/>
    <col min="510" max="511" width="14.28515625" style="2" customWidth="1"/>
    <col min="512" max="512" width="13.5703125" style="2" customWidth="1"/>
    <col min="513" max="513" width="15.7109375" style="2" customWidth="1"/>
    <col min="514" max="514" width="15.5703125" style="2" customWidth="1"/>
    <col min="515" max="764" width="9.140625" style="2"/>
    <col min="765" max="765" width="37.7109375" style="2" customWidth="1"/>
    <col min="766" max="767" width="14.28515625" style="2" customWidth="1"/>
    <col min="768" max="768" width="13.5703125" style="2" customWidth="1"/>
    <col min="769" max="769" width="15.7109375" style="2" customWidth="1"/>
    <col min="770" max="770" width="15.5703125" style="2" customWidth="1"/>
    <col min="771" max="1020" width="9.140625" style="2"/>
    <col min="1021" max="1021" width="37.7109375" style="2" customWidth="1"/>
    <col min="1022" max="1023" width="14.28515625" style="2" customWidth="1"/>
    <col min="1024" max="1024" width="13.5703125" style="2" customWidth="1"/>
    <col min="1025" max="1025" width="15.7109375" style="2" customWidth="1"/>
    <col min="1026" max="1026" width="15.5703125" style="2" customWidth="1"/>
    <col min="1027" max="1276" width="9.140625" style="2"/>
    <col min="1277" max="1277" width="37.7109375" style="2" customWidth="1"/>
    <col min="1278" max="1279" width="14.28515625" style="2" customWidth="1"/>
    <col min="1280" max="1280" width="13.5703125" style="2" customWidth="1"/>
    <col min="1281" max="1281" width="15.7109375" style="2" customWidth="1"/>
    <col min="1282" max="1282" width="15.5703125" style="2" customWidth="1"/>
    <col min="1283" max="1532" width="9.140625" style="2"/>
    <col min="1533" max="1533" width="37.7109375" style="2" customWidth="1"/>
    <col min="1534" max="1535" width="14.28515625" style="2" customWidth="1"/>
    <col min="1536" max="1536" width="13.5703125" style="2" customWidth="1"/>
    <col min="1537" max="1537" width="15.7109375" style="2" customWidth="1"/>
    <col min="1538" max="1538" width="15.5703125" style="2" customWidth="1"/>
    <col min="1539" max="1788" width="9.140625" style="2"/>
    <col min="1789" max="1789" width="37.7109375" style="2" customWidth="1"/>
    <col min="1790" max="1791" width="14.28515625" style="2" customWidth="1"/>
    <col min="1792" max="1792" width="13.5703125" style="2" customWidth="1"/>
    <col min="1793" max="1793" width="15.7109375" style="2" customWidth="1"/>
    <col min="1794" max="1794" width="15.5703125" style="2" customWidth="1"/>
    <col min="1795" max="2044" width="9.140625" style="2"/>
    <col min="2045" max="2045" width="37.7109375" style="2" customWidth="1"/>
    <col min="2046" max="2047" width="14.28515625" style="2" customWidth="1"/>
    <col min="2048" max="2048" width="13.5703125" style="2" customWidth="1"/>
    <col min="2049" max="2049" width="15.7109375" style="2" customWidth="1"/>
    <col min="2050" max="2050" width="15.5703125" style="2" customWidth="1"/>
    <col min="2051" max="2300" width="9.140625" style="2"/>
    <col min="2301" max="2301" width="37.7109375" style="2" customWidth="1"/>
    <col min="2302" max="2303" width="14.28515625" style="2" customWidth="1"/>
    <col min="2304" max="2304" width="13.5703125" style="2" customWidth="1"/>
    <col min="2305" max="2305" width="15.7109375" style="2" customWidth="1"/>
    <col min="2306" max="2306" width="15.5703125" style="2" customWidth="1"/>
    <col min="2307" max="2556" width="9.140625" style="2"/>
    <col min="2557" max="2557" width="37.7109375" style="2" customWidth="1"/>
    <col min="2558" max="2559" width="14.28515625" style="2" customWidth="1"/>
    <col min="2560" max="2560" width="13.5703125" style="2" customWidth="1"/>
    <col min="2561" max="2561" width="15.7109375" style="2" customWidth="1"/>
    <col min="2562" max="2562" width="15.5703125" style="2" customWidth="1"/>
    <col min="2563" max="2812" width="9.140625" style="2"/>
    <col min="2813" max="2813" width="37.7109375" style="2" customWidth="1"/>
    <col min="2814" max="2815" width="14.28515625" style="2" customWidth="1"/>
    <col min="2816" max="2816" width="13.5703125" style="2" customWidth="1"/>
    <col min="2817" max="2817" width="15.7109375" style="2" customWidth="1"/>
    <col min="2818" max="2818" width="15.5703125" style="2" customWidth="1"/>
    <col min="2819" max="3068" width="9.140625" style="2"/>
    <col min="3069" max="3069" width="37.7109375" style="2" customWidth="1"/>
    <col min="3070" max="3071" width="14.28515625" style="2" customWidth="1"/>
    <col min="3072" max="3072" width="13.5703125" style="2" customWidth="1"/>
    <col min="3073" max="3073" width="15.7109375" style="2" customWidth="1"/>
    <col min="3074" max="3074" width="15.5703125" style="2" customWidth="1"/>
    <col min="3075" max="3324" width="9.140625" style="2"/>
    <col min="3325" max="3325" width="37.7109375" style="2" customWidth="1"/>
    <col min="3326" max="3327" width="14.28515625" style="2" customWidth="1"/>
    <col min="3328" max="3328" width="13.5703125" style="2" customWidth="1"/>
    <col min="3329" max="3329" width="15.7109375" style="2" customWidth="1"/>
    <col min="3330" max="3330" width="15.5703125" style="2" customWidth="1"/>
    <col min="3331" max="3580" width="9.140625" style="2"/>
    <col min="3581" max="3581" width="37.7109375" style="2" customWidth="1"/>
    <col min="3582" max="3583" width="14.28515625" style="2" customWidth="1"/>
    <col min="3584" max="3584" width="13.5703125" style="2" customWidth="1"/>
    <col min="3585" max="3585" width="15.7109375" style="2" customWidth="1"/>
    <col min="3586" max="3586" width="15.5703125" style="2" customWidth="1"/>
    <col min="3587" max="3836" width="9.140625" style="2"/>
    <col min="3837" max="3837" width="37.7109375" style="2" customWidth="1"/>
    <col min="3838" max="3839" width="14.28515625" style="2" customWidth="1"/>
    <col min="3840" max="3840" width="13.5703125" style="2" customWidth="1"/>
    <col min="3841" max="3841" width="15.7109375" style="2" customWidth="1"/>
    <col min="3842" max="3842" width="15.5703125" style="2" customWidth="1"/>
    <col min="3843" max="4092" width="9.140625" style="2"/>
    <col min="4093" max="4093" width="37.7109375" style="2" customWidth="1"/>
    <col min="4094" max="4095" width="14.28515625" style="2" customWidth="1"/>
    <col min="4096" max="4096" width="13.5703125" style="2" customWidth="1"/>
    <col min="4097" max="4097" width="15.7109375" style="2" customWidth="1"/>
    <col min="4098" max="4098" width="15.5703125" style="2" customWidth="1"/>
    <col min="4099" max="4348" width="9.140625" style="2"/>
    <col min="4349" max="4349" width="37.7109375" style="2" customWidth="1"/>
    <col min="4350" max="4351" width="14.28515625" style="2" customWidth="1"/>
    <col min="4352" max="4352" width="13.5703125" style="2" customWidth="1"/>
    <col min="4353" max="4353" width="15.7109375" style="2" customWidth="1"/>
    <col min="4354" max="4354" width="15.5703125" style="2" customWidth="1"/>
    <col min="4355" max="4604" width="9.140625" style="2"/>
    <col min="4605" max="4605" width="37.7109375" style="2" customWidth="1"/>
    <col min="4606" max="4607" width="14.28515625" style="2" customWidth="1"/>
    <col min="4608" max="4608" width="13.5703125" style="2" customWidth="1"/>
    <col min="4609" max="4609" width="15.7109375" style="2" customWidth="1"/>
    <col min="4610" max="4610" width="15.5703125" style="2" customWidth="1"/>
    <col min="4611" max="4860" width="9.140625" style="2"/>
    <col min="4861" max="4861" width="37.7109375" style="2" customWidth="1"/>
    <col min="4862" max="4863" width="14.28515625" style="2" customWidth="1"/>
    <col min="4864" max="4864" width="13.5703125" style="2" customWidth="1"/>
    <col min="4865" max="4865" width="15.7109375" style="2" customWidth="1"/>
    <col min="4866" max="4866" width="15.5703125" style="2" customWidth="1"/>
    <col min="4867" max="5116" width="9.140625" style="2"/>
    <col min="5117" max="5117" width="37.7109375" style="2" customWidth="1"/>
    <col min="5118" max="5119" width="14.28515625" style="2" customWidth="1"/>
    <col min="5120" max="5120" width="13.5703125" style="2" customWidth="1"/>
    <col min="5121" max="5121" width="15.7109375" style="2" customWidth="1"/>
    <col min="5122" max="5122" width="15.5703125" style="2" customWidth="1"/>
    <col min="5123" max="5372" width="9.140625" style="2"/>
    <col min="5373" max="5373" width="37.7109375" style="2" customWidth="1"/>
    <col min="5374" max="5375" width="14.28515625" style="2" customWidth="1"/>
    <col min="5376" max="5376" width="13.5703125" style="2" customWidth="1"/>
    <col min="5377" max="5377" width="15.7109375" style="2" customWidth="1"/>
    <col min="5378" max="5378" width="15.5703125" style="2" customWidth="1"/>
    <col min="5379" max="5628" width="9.140625" style="2"/>
    <col min="5629" max="5629" width="37.7109375" style="2" customWidth="1"/>
    <col min="5630" max="5631" width="14.28515625" style="2" customWidth="1"/>
    <col min="5632" max="5632" width="13.5703125" style="2" customWidth="1"/>
    <col min="5633" max="5633" width="15.7109375" style="2" customWidth="1"/>
    <col min="5634" max="5634" width="15.5703125" style="2" customWidth="1"/>
    <col min="5635" max="5884" width="9.140625" style="2"/>
    <col min="5885" max="5885" width="37.7109375" style="2" customWidth="1"/>
    <col min="5886" max="5887" width="14.28515625" style="2" customWidth="1"/>
    <col min="5888" max="5888" width="13.5703125" style="2" customWidth="1"/>
    <col min="5889" max="5889" width="15.7109375" style="2" customWidth="1"/>
    <col min="5890" max="5890" width="15.5703125" style="2" customWidth="1"/>
    <col min="5891" max="6140" width="9.140625" style="2"/>
    <col min="6141" max="6141" width="37.7109375" style="2" customWidth="1"/>
    <col min="6142" max="6143" width="14.28515625" style="2" customWidth="1"/>
    <col min="6144" max="6144" width="13.5703125" style="2" customWidth="1"/>
    <col min="6145" max="6145" width="15.7109375" style="2" customWidth="1"/>
    <col min="6146" max="6146" width="15.5703125" style="2" customWidth="1"/>
    <col min="6147" max="6396" width="9.140625" style="2"/>
    <col min="6397" max="6397" width="37.7109375" style="2" customWidth="1"/>
    <col min="6398" max="6399" width="14.28515625" style="2" customWidth="1"/>
    <col min="6400" max="6400" width="13.5703125" style="2" customWidth="1"/>
    <col min="6401" max="6401" width="15.7109375" style="2" customWidth="1"/>
    <col min="6402" max="6402" width="15.5703125" style="2" customWidth="1"/>
    <col min="6403" max="6652" width="9.140625" style="2"/>
    <col min="6653" max="6653" width="37.7109375" style="2" customWidth="1"/>
    <col min="6654" max="6655" width="14.28515625" style="2" customWidth="1"/>
    <col min="6656" max="6656" width="13.5703125" style="2" customWidth="1"/>
    <col min="6657" max="6657" width="15.7109375" style="2" customWidth="1"/>
    <col min="6658" max="6658" width="15.5703125" style="2" customWidth="1"/>
    <col min="6659" max="6908" width="9.140625" style="2"/>
    <col min="6909" max="6909" width="37.7109375" style="2" customWidth="1"/>
    <col min="6910" max="6911" width="14.28515625" style="2" customWidth="1"/>
    <col min="6912" max="6912" width="13.5703125" style="2" customWidth="1"/>
    <col min="6913" max="6913" width="15.7109375" style="2" customWidth="1"/>
    <col min="6914" max="6914" width="15.5703125" style="2" customWidth="1"/>
    <col min="6915" max="7164" width="9.140625" style="2"/>
    <col min="7165" max="7165" width="37.7109375" style="2" customWidth="1"/>
    <col min="7166" max="7167" width="14.28515625" style="2" customWidth="1"/>
    <col min="7168" max="7168" width="13.5703125" style="2" customWidth="1"/>
    <col min="7169" max="7169" width="15.7109375" style="2" customWidth="1"/>
    <col min="7170" max="7170" width="15.5703125" style="2" customWidth="1"/>
    <col min="7171" max="7420" width="9.140625" style="2"/>
    <col min="7421" max="7421" width="37.7109375" style="2" customWidth="1"/>
    <col min="7422" max="7423" width="14.28515625" style="2" customWidth="1"/>
    <col min="7424" max="7424" width="13.5703125" style="2" customWidth="1"/>
    <col min="7425" max="7425" width="15.7109375" style="2" customWidth="1"/>
    <col min="7426" max="7426" width="15.5703125" style="2" customWidth="1"/>
    <col min="7427" max="7676" width="9.140625" style="2"/>
    <col min="7677" max="7677" width="37.7109375" style="2" customWidth="1"/>
    <col min="7678" max="7679" width="14.28515625" style="2" customWidth="1"/>
    <col min="7680" max="7680" width="13.5703125" style="2" customWidth="1"/>
    <col min="7681" max="7681" width="15.7109375" style="2" customWidth="1"/>
    <col min="7682" max="7682" width="15.5703125" style="2" customWidth="1"/>
    <col min="7683" max="7932" width="9.140625" style="2"/>
    <col min="7933" max="7933" width="37.7109375" style="2" customWidth="1"/>
    <col min="7934" max="7935" width="14.28515625" style="2" customWidth="1"/>
    <col min="7936" max="7936" width="13.5703125" style="2" customWidth="1"/>
    <col min="7937" max="7937" width="15.7109375" style="2" customWidth="1"/>
    <col min="7938" max="7938" width="15.5703125" style="2" customWidth="1"/>
    <col min="7939" max="8188" width="9.140625" style="2"/>
    <col min="8189" max="8189" width="37.7109375" style="2" customWidth="1"/>
    <col min="8190" max="8191" width="14.28515625" style="2" customWidth="1"/>
    <col min="8192" max="8192" width="13.5703125" style="2" customWidth="1"/>
    <col min="8193" max="8193" width="15.7109375" style="2" customWidth="1"/>
    <col min="8194" max="8194" width="15.5703125" style="2" customWidth="1"/>
    <col min="8195" max="8444" width="9.140625" style="2"/>
    <col min="8445" max="8445" width="37.7109375" style="2" customWidth="1"/>
    <col min="8446" max="8447" width="14.28515625" style="2" customWidth="1"/>
    <col min="8448" max="8448" width="13.5703125" style="2" customWidth="1"/>
    <col min="8449" max="8449" width="15.7109375" style="2" customWidth="1"/>
    <col min="8450" max="8450" width="15.5703125" style="2" customWidth="1"/>
    <col min="8451" max="8700" width="9.140625" style="2"/>
    <col min="8701" max="8701" width="37.7109375" style="2" customWidth="1"/>
    <col min="8702" max="8703" width="14.28515625" style="2" customWidth="1"/>
    <col min="8704" max="8704" width="13.5703125" style="2" customWidth="1"/>
    <col min="8705" max="8705" width="15.7109375" style="2" customWidth="1"/>
    <col min="8706" max="8706" width="15.5703125" style="2" customWidth="1"/>
    <col min="8707" max="8956" width="9.140625" style="2"/>
    <col min="8957" max="8957" width="37.7109375" style="2" customWidth="1"/>
    <col min="8958" max="8959" width="14.28515625" style="2" customWidth="1"/>
    <col min="8960" max="8960" width="13.5703125" style="2" customWidth="1"/>
    <col min="8961" max="8961" width="15.7109375" style="2" customWidth="1"/>
    <col min="8962" max="8962" width="15.5703125" style="2" customWidth="1"/>
    <col min="8963" max="9212" width="9.140625" style="2"/>
    <col min="9213" max="9213" width="37.7109375" style="2" customWidth="1"/>
    <col min="9214" max="9215" width="14.28515625" style="2" customWidth="1"/>
    <col min="9216" max="9216" width="13.5703125" style="2" customWidth="1"/>
    <col min="9217" max="9217" width="15.7109375" style="2" customWidth="1"/>
    <col min="9218" max="9218" width="15.5703125" style="2" customWidth="1"/>
    <col min="9219" max="9468" width="9.140625" style="2"/>
    <col min="9469" max="9469" width="37.7109375" style="2" customWidth="1"/>
    <col min="9470" max="9471" width="14.28515625" style="2" customWidth="1"/>
    <col min="9472" max="9472" width="13.5703125" style="2" customWidth="1"/>
    <col min="9473" max="9473" width="15.7109375" style="2" customWidth="1"/>
    <col min="9474" max="9474" width="15.5703125" style="2" customWidth="1"/>
    <col min="9475" max="9724" width="9.140625" style="2"/>
    <col min="9725" max="9725" width="37.7109375" style="2" customWidth="1"/>
    <col min="9726" max="9727" width="14.28515625" style="2" customWidth="1"/>
    <col min="9728" max="9728" width="13.5703125" style="2" customWidth="1"/>
    <col min="9729" max="9729" width="15.7109375" style="2" customWidth="1"/>
    <col min="9730" max="9730" width="15.5703125" style="2" customWidth="1"/>
    <col min="9731" max="9980" width="9.140625" style="2"/>
    <col min="9981" max="9981" width="37.7109375" style="2" customWidth="1"/>
    <col min="9982" max="9983" width="14.28515625" style="2" customWidth="1"/>
    <col min="9984" max="9984" width="13.5703125" style="2" customWidth="1"/>
    <col min="9985" max="9985" width="15.7109375" style="2" customWidth="1"/>
    <col min="9986" max="9986" width="15.5703125" style="2" customWidth="1"/>
    <col min="9987" max="10236" width="9.140625" style="2"/>
    <col min="10237" max="10237" width="37.7109375" style="2" customWidth="1"/>
    <col min="10238" max="10239" width="14.28515625" style="2" customWidth="1"/>
    <col min="10240" max="10240" width="13.5703125" style="2" customWidth="1"/>
    <col min="10241" max="10241" width="15.7109375" style="2" customWidth="1"/>
    <col min="10242" max="10242" width="15.5703125" style="2" customWidth="1"/>
    <col min="10243" max="10492" width="9.140625" style="2"/>
    <col min="10493" max="10493" width="37.7109375" style="2" customWidth="1"/>
    <col min="10494" max="10495" width="14.28515625" style="2" customWidth="1"/>
    <col min="10496" max="10496" width="13.5703125" style="2" customWidth="1"/>
    <col min="10497" max="10497" width="15.7109375" style="2" customWidth="1"/>
    <col min="10498" max="10498" width="15.5703125" style="2" customWidth="1"/>
    <col min="10499" max="10748" width="9.140625" style="2"/>
    <col min="10749" max="10749" width="37.7109375" style="2" customWidth="1"/>
    <col min="10750" max="10751" width="14.28515625" style="2" customWidth="1"/>
    <col min="10752" max="10752" width="13.5703125" style="2" customWidth="1"/>
    <col min="10753" max="10753" width="15.7109375" style="2" customWidth="1"/>
    <col min="10754" max="10754" width="15.5703125" style="2" customWidth="1"/>
    <col min="10755" max="11004" width="9.140625" style="2"/>
    <col min="11005" max="11005" width="37.7109375" style="2" customWidth="1"/>
    <col min="11006" max="11007" width="14.28515625" style="2" customWidth="1"/>
    <col min="11008" max="11008" width="13.5703125" style="2" customWidth="1"/>
    <col min="11009" max="11009" width="15.7109375" style="2" customWidth="1"/>
    <col min="11010" max="11010" width="15.5703125" style="2" customWidth="1"/>
    <col min="11011" max="11260" width="9.140625" style="2"/>
    <col min="11261" max="11261" width="37.7109375" style="2" customWidth="1"/>
    <col min="11262" max="11263" width="14.28515625" style="2" customWidth="1"/>
    <col min="11264" max="11264" width="13.5703125" style="2" customWidth="1"/>
    <col min="11265" max="11265" width="15.7109375" style="2" customWidth="1"/>
    <col min="11266" max="11266" width="15.5703125" style="2" customWidth="1"/>
    <col min="11267" max="11516" width="9.140625" style="2"/>
    <col min="11517" max="11517" width="37.7109375" style="2" customWidth="1"/>
    <col min="11518" max="11519" width="14.28515625" style="2" customWidth="1"/>
    <col min="11520" max="11520" width="13.5703125" style="2" customWidth="1"/>
    <col min="11521" max="11521" width="15.7109375" style="2" customWidth="1"/>
    <col min="11522" max="11522" width="15.5703125" style="2" customWidth="1"/>
    <col min="11523" max="11772" width="9.140625" style="2"/>
    <col min="11773" max="11773" width="37.7109375" style="2" customWidth="1"/>
    <col min="11774" max="11775" width="14.28515625" style="2" customWidth="1"/>
    <col min="11776" max="11776" width="13.5703125" style="2" customWidth="1"/>
    <col min="11777" max="11777" width="15.7109375" style="2" customWidth="1"/>
    <col min="11778" max="11778" width="15.5703125" style="2" customWidth="1"/>
    <col min="11779" max="12028" width="9.140625" style="2"/>
    <col min="12029" max="12029" width="37.7109375" style="2" customWidth="1"/>
    <col min="12030" max="12031" width="14.28515625" style="2" customWidth="1"/>
    <col min="12032" max="12032" width="13.5703125" style="2" customWidth="1"/>
    <col min="12033" max="12033" width="15.7109375" style="2" customWidth="1"/>
    <col min="12034" max="12034" width="15.5703125" style="2" customWidth="1"/>
    <col min="12035" max="12284" width="9.140625" style="2"/>
    <col min="12285" max="12285" width="37.7109375" style="2" customWidth="1"/>
    <col min="12286" max="12287" width="14.28515625" style="2" customWidth="1"/>
    <col min="12288" max="12288" width="13.5703125" style="2" customWidth="1"/>
    <col min="12289" max="12289" width="15.7109375" style="2" customWidth="1"/>
    <col min="12290" max="12290" width="15.5703125" style="2" customWidth="1"/>
    <col min="12291" max="12540" width="9.140625" style="2"/>
    <col min="12541" max="12541" width="37.7109375" style="2" customWidth="1"/>
    <col min="12542" max="12543" width="14.28515625" style="2" customWidth="1"/>
    <col min="12544" max="12544" width="13.5703125" style="2" customWidth="1"/>
    <col min="12545" max="12545" width="15.7109375" style="2" customWidth="1"/>
    <col min="12546" max="12546" width="15.5703125" style="2" customWidth="1"/>
    <col min="12547" max="12796" width="9.140625" style="2"/>
    <col min="12797" max="12797" width="37.7109375" style="2" customWidth="1"/>
    <col min="12798" max="12799" width="14.28515625" style="2" customWidth="1"/>
    <col min="12800" max="12800" width="13.5703125" style="2" customWidth="1"/>
    <col min="12801" max="12801" width="15.7109375" style="2" customWidth="1"/>
    <col min="12802" max="12802" width="15.5703125" style="2" customWidth="1"/>
    <col min="12803" max="13052" width="9.140625" style="2"/>
    <col min="13053" max="13053" width="37.7109375" style="2" customWidth="1"/>
    <col min="13054" max="13055" width="14.28515625" style="2" customWidth="1"/>
    <col min="13056" max="13056" width="13.5703125" style="2" customWidth="1"/>
    <col min="13057" max="13057" width="15.7109375" style="2" customWidth="1"/>
    <col min="13058" max="13058" width="15.5703125" style="2" customWidth="1"/>
    <col min="13059" max="13308" width="9.140625" style="2"/>
    <col min="13309" max="13309" width="37.7109375" style="2" customWidth="1"/>
    <col min="13310" max="13311" width="14.28515625" style="2" customWidth="1"/>
    <col min="13312" max="13312" width="13.5703125" style="2" customWidth="1"/>
    <col min="13313" max="13313" width="15.7109375" style="2" customWidth="1"/>
    <col min="13314" max="13314" width="15.5703125" style="2" customWidth="1"/>
    <col min="13315" max="13564" width="9.140625" style="2"/>
    <col min="13565" max="13565" width="37.7109375" style="2" customWidth="1"/>
    <col min="13566" max="13567" width="14.28515625" style="2" customWidth="1"/>
    <col min="13568" max="13568" width="13.5703125" style="2" customWidth="1"/>
    <col min="13569" max="13569" width="15.7109375" style="2" customWidth="1"/>
    <col min="13570" max="13570" width="15.5703125" style="2" customWidth="1"/>
    <col min="13571" max="13820" width="9.140625" style="2"/>
    <col min="13821" max="13821" width="37.7109375" style="2" customWidth="1"/>
    <col min="13822" max="13823" width="14.28515625" style="2" customWidth="1"/>
    <col min="13824" max="13824" width="13.5703125" style="2" customWidth="1"/>
    <col min="13825" max="13825" width="15.7109375" style="2" customWidth="1"/>
    <col min="13826" max="13826" width="15.5703125" style="2" customWidth="1"/>
    <col min="13827" max="14076" width="9.140625" style="2"/>
    <col min="14077" max="14077" width="37.7109375" style="2" customWidth="1"/>
    <col min="14078" max="14079" width="14.28515625" style="2" customWidth="1"/>
    <col min="14080" max="14080" width="13.5703125" style="2" customWidth="1"/>
    <col min="14081" max="14081" width="15.7109375" style="2" customWidth="1"/>
    <col min="14082" max="14082" width="15.5703125" style="2" customWidth="1"/>
    <col min="14083" max="14332" width="9.140625" style="2"/>
    <col min="14333" max="14333" width="37.7109375" style="2" customWidth="1"/>
    <col min="14334" max="14335" width="14.28515625" style="2" customWidth="1"/>
    <col min="14336" max="14336" width="13.5703125" style="2" customWidth="1"/>
    <col min="14337" max="14337" width="15.7109375" style="2" customWidth="1"/>
    <col min="14338" max="14338" width="15.5703125" style="2" customWidth="1"/>
    <col min="14339" max="14588" width="9.140625" style="2"/>
    <col min="14589" max="14589" width="37.7109375" style="2" customWidth="1"/>
    <col min="14590" max="14591" width="14.28515625" style="2" customWidth="1"/>
    <col min="14592" max="14592" width="13.5703125" style="2" customWidth="1"/>
    <col min="14593" max="14593" width="15.7109375" style="2" customWidth="1"/>
    <col min="14594" max="14594" width="15.5703125" style="2" customWidth="1"/>
    <col min="14595" max="14844" width="9.140625" style="2"/>
    <col min="14845" max="14845" width="37.7109375" style="2" customWidth="1"/>
    <col min="14846" max="14847" width="14.28515625" style="2" customWidth="1"/>
    <col min="14848" max="14848" width="13.5703125" style="2" customWidth="1"/>
    <col min="14849" max="14849" width="15.7109375" style="2" customWidth="1"/>
    <col min="14850" max="14850" width="15.5703125" style="2" customWidth="1"/>
    <col min="14851" max="15100" width="9.140625" style="2"/>
    <col min="15101" max="15101" width="37.7109375" style="2" customWidth="1"/>
    <col min="15102" max="15103" width="14.28515625" style="2" customWidth="1"/>
    <col min="15104" max="15104" width="13.5703125" style="2" customWidth="1"/>
    <col min="15105" max="15105" width="15.7109375" style="2" customWidth="1"/>
    <col min="15106" max="15106" width="15.5703125" style="2" customWidth="1"/>
    <col min="15107" max="15356" width="9.140625" style="2"/>
    <col min="15357" max="15357" width="37.7109375" style="2" customWidth="1"/>
    <col min="15358" max="15359" width="14.28515625" style="2" customWidth="1"/>
    <col min="15360" max="15360" width="13.5703125" style="2" customWidth="1"/>
    <col min="15361" max="15361" width="15.7109375" style="2" customWidth="1"/>
    <col min="15362" max="15362" width="15.5703125" style="2" customWidth="1"/>
    <col min="15363" max="15612" width="9.140625" style="2"/>
    <col min="15613" max="15613" width="37.7109375" style="2" customWidth="1"/>
    <col min="15614" max="15615" width="14.28515625" style="2" customWidth="1"/>
    <col min="15616" max="15616" width="13.5703125" style="2" customWidth="1"/>
    <col min="15617" max="15617" width="15.7109375" style="2" customWidth="1"/>
    <col min="15618" max="15618" width="15.5703125" style="2" customWidth="1"/>
    <col min="15619" max="15868" width="9.140625" style="2"/>
    <col min="15869" max="15869" width="37.7109375" style="2" customWidth="1"/>
    <col min="15870" max="15871" width="14.28515625" style="2" customWidth="1"/>
    <col min="15872" max="15872" width="13.5703125" style="2" customWidth="1"/>
    <col min="15873" max="15873" width="15.7109375" style="2" customWidth="1"/>
    <col min="15874" max="15874" width="15.5703125" style="2" customWidth="1"/>
    <col min="15875" max="16124" width="9.140625" style="2"/>
    <col min="16125" max="16125" width="37.7109375" style="2" customWidth="1"/>
    <col min="16126" max="16127" width="14.28515625" style="2" customWidth="1"/>
    <col min="16128" max="16128" width="13.5703125" style="2" customWidth="1"/>
    <col min="16129" max="16129" width="15.7109375" style="2" customWidth="1"/>
    <col min="16130" max="16130" width="15.5703125" style="2" customWidth="1"/>
    <col min="16131" max="16379" width="9.140625" style="2"/>
    <col min="16380" max="16384" width="9.140625" style="2" customWidth="1"/>
  </cols>
  <sheetData>
    <row r="1" spans="1:7" ht="27" customHeight="1" x14ac:dyDescent="0.35">
      <c r="A1" s="1" t="s">
        <v>154</v>
      </c>
      <c r="B1" s="1"/>
    </row>
    <row r="2" spans="1:7" ht="27" customHeight="1" x14ac:dyDescent="0.25">
      <c r="A2" s="5" t="s">
        <v>38</v>
      </c>
    </row>
    <row r="3" spans="1:7" ht="27" customHeight="1" x14ac:dyDescent="0.25">
      <c r="A3" s="222" t="s">
        <v>117</v>
      </c>
      <c r="B3" s="222"/>
    </row>
    <row r="4" spans="1:7" ht="27" customHeight="1" x14ac:dyDescent="0.25">
      <c r="A4" s="61" t="s">
        <v>36</v>
      </c>
    </row>
    <row r="5" spans="1:7" ht="45.75" customHeight="1" x14ac:dyDescent="0.25">
      <c r="A5" s="30" t="s">
        <v>37</v>
      </c>
      <c r="B5" s="30"/>
      <c r="D5" s="5"/>
    </row>
    <row r="6" spans="1:7" ht="24" customHeight="1" x14ac:dyDescent="0.25">
      <c r="A6" s="14" t="s">
        <v>0</v>
      </c>
      <c r="B6" s="218">
        <v>45572</v>
      </c>
      <c r="C6" s="133" t="s">
        <v>1</v>
      </c>
      <c r="D6" s="133" t="s">
        <v>2</v>
      </c>
      <c r="E6" s="133" t="s">
        <v>3</v>
      </c>
      <c r="F6" s="133" t="s">
        <v>4</v>
      </c>
      <c r="G6" s="133" t="s">
        <v>5</v>
      </c>
    </row>
    <row r="7" spans="1:7" ht="17.25" customHeight="1" x14ac:dyDescent="0.25">
      <c r="A7" s="166" t="s">
        <v>6</v>
      </c>
      <c r="B7" s="212" t="s">
        <v>155</v>
      </c>
      <c r="C7" s="97">
        <v>70</v>
      </c>
      <c r="D7" s="28">
        <v>102.3</v>
      </c>
      <c r="E7" s="28">
        <v>4.24</v>
      </c>
      <c r="F7" s="28">
        <v>7.8</v>
      </c>
      <c r="G7" s="28">
        <v>5.66</v>
      </c>
    </row>
    <row r="8" spans="1:7" ht="17.25" customHeight="1" x14ac:dyDescent="0.25">
      <c r="A8" s="166"/>
      <c r="B8" s="213" t="s">
        <v>156</v>
      </c>
      <c r="C8" s="97">
        <v>70</v>
      </c>
      <c r="D8" s="28">
        <v>72.099999999999994</v>
      </c>
      <c r="E8" s="28">
        <v>8.9600000000000009</v>
      </c>
      <c r="F8" s="28">
        <v>1.9319999999999999</v>
      </c>
      <c r="G8" s="28">
        <v>3.12</v>
      </c>
    </row>
    <row r="9" spans="1:7" x14ac:dyDescent="0.25">
      <c r="A9" s="132"/>
      <c r="B9" s="72" t="s">
        <v>29</v>
      </c>
      <c r="C9" s="68">
        <v>70</v>
      </c>
      <c r="D9" s="78">
        <v>55.9</v>
      </c>
      <c r="E9" s="78">
        <v>11.61</v>
      </c>
      <c r="F9" s="78">
        <v>0.35</v>
      </c>
      <c r="G9" s="78">
        <v>2.09</v>
      </c>
    </row>
    <row r="10" spans="1:7" s="5" customFormat="1" x14ac:dyDescent="0.25">
      <c r="A10" s="132"/>
      <c r="B10" s="214" t="s">
        <v>157</v>
      </c>
      <c r="C10" s="68">
        <v>70</v>
      </c>
      <c r="D10" s="68">
        <v>91</v>
      </c>
      <c r="E10" s="68">
        <v>20.16</v>
      </c>
      <c r="F10" s="68">
        <v>0.17499999999999999</v>
      </c>
      <c r="G10" s="68">
        <v>2.0720000000000001</v>
      </c>
    </row>
    <row r="11" spans="1:7" s="5" customFormat="1" x14ac:dyDescent="0.25">
      <c r="A11" s="132"/>
      <c r="B11" s="138" t="s">
        <v>158</v>
      </c>
      <c r="C11" s="105">
        <v>50</v>
      </c>
      <c r="D11" s="88">
        <v>40.200000000000003</v>
      </c>
      <c r="E11" s="88">
        <v>7.15</v>
      </c>
      <c r="F11" s="88">
        <v>0.185</v>
      </c>
      <c r="G11" s="88">
        <v>1.5</v>
      </c>
    </row>
    <row r="12" spans="1:7" x14ac:dyDescent="0.25">
      <c r="A12" s="132"/>
      <c r="B12" s="213" t="s">
        <v>160</v>
      </c>
      <c r="C12" s="112">
        <v>50</v>
      </c>
      <c r="D12" s="145">
        <v>20.45</v>
      </c>
      <c r="E12" s="145">
        <v>3.6150000000000002</v>
      </c>
      <c r="F12" s="145">
        <v>0.14149999999999999</v>
      </c>
      <c r="G12" s="145">
        <v>0.6</v>
      </c>
    </row>
    <row r="13" spans="1:7" x14ac:dyDescent="0.25">
      <c r="A13" s="132"/>
      <c r="B13" s="215" t="s">
        <v>159</v>
      </c>
      <c r="C13" s="11">
        <v>50</v>
      </c>
      <c r="D13" s="175">
        <v>47.75</v>
      </c>
      <c r="E13" s="175">
        <v>2.56</v>
      </c>
      <c r="F13" s="175">
        <v>3.5649999999999999</v>
      </c>
      <c r="G13" s="175">
        <v>0.96</v>
      </c>
    </row>
    <row r="14" spans="1:7" x14ac:dyDescent="0.25">
      <c r="A14" s="132"/>
      <c r="B14" s="72" t="s">
        <v>39</v>
      </c>
      <c r="C14" s="68">
        <v>100</v>
      </c>
      <c r="D14" s="78">
        <v>62.5</v>
      </c>
      <c r="E14" s="78">
        <v>6.56</v>
      </c>
      <c r="F14" s="78">
        <v>1.58</v>
      </c>
      <c r="G14" s="78">
        <v>3.2</v>
      </c>
    </row>
    <row r="15" spans="1:7" x14ac:dyDescent="0.25">
      <c r="A15" s="132"/>
      <c r="B15" s="23" t="s">
        <v>10</v>
      </c>
      <c r="C15" s="97">
        <v>5</v>
      </c>
      <c r="D15" s="97">
        <v>35.25</v>
      </c>
      <c r="E15" s="97">
        <v>0.03</v>
      </c>
      <c r="F15" s="97">
        <v>3.9</v>
      </c>
      <c r="G15" s="97">
        <v>0.01</v>
      </c>
    </row>
    <row r="16" spans="1:7" x14ac:dyDescent="0.25">
      <c r="A16" s="132"/>
      <c r="B16" s="23" t="s">
        <v>11</v>
      </c>
      <c r="C16" s="97">
        <v>10</v>
      </c>
      <c r="D16" s="97">
        <v>61.1</v>
      </c>
      <c r="E16" s="97">
        <v>1.42</v>
      </c>
      <c r="F16" s="97">
        <v>5.36</v>
      </c>
      <c r="G16" s="97">
        <v>2.42</v>
      </c>
    </row>
    <row r="17" spans="1:10" x14ac:dyDescent="0.25">
      <c r="A17" s="132"/>
      <c r="B17" s="23" t="s">
        <v>40</v>
      </c>
      <c r="C17" s="102">
        <v>100</v>
      </c>
      <c r="D17" s="97"/>
      <c r="E17" s="97"/>
      <c r="F17" s="97"/>
      <c r="G17" s="97"/>
    </row>
    <row r="18" spans="1:10" x14ac:dyDescent="0.25">
      <c r="A18" s="132"/>
      <c r="B18" s="23" t="s">
        <v>13</v>
      </c>
      <c r="C18" s="97">
        <v>50</v>
      </c>
      <c r="D18" s="97">
        <v>115</v>
      </c>
      <c r="E18" s="97">
        <v>24.6</v>
      </c>
      <c r="F18" s="97">
        <v>0.83</v>
      </c>
      <c r="G18" s="97">
        <v>3.94</v>
      </c>
    </row>
    <row r="19" spans="1:10" x14ac:dyDescent="0.25">
      <c r="A19" s="132"/>
      <c r="B19" s="172" t="s">
        <v>41</v>
      </c>
      <c r="C19" s="97">
        <v>100</v>
      </c>
      <c r="D19" s="97">
        <v>46.4</v>
      </c>
      <c r="E19" s="97">
        <v>10.02</v>
      </c>
      <c r="F19" s="97">
        <v>0</v>
      </c>
      <c r="G19" s="97">
        <v>0.3</v>
      </c>
    </row>
    <row r="20" spans="1:10" x14ac:dyDescent="0.25">
      <c r="A20" s="169"/>
      <c r="B20" s="128"/>
      <c r="C20" s="168"/>
      <c r="D20" s="29">
        <f>SUM(D7:D19)</f>
        <v>749.94999999999993</v>
      </c>
      <c r="E20" s="29">
        <f>SUM(E7:E19)</f>
        <v>100.925</v>
      </c>
      <c r="F20" s="29">
        <f>SUM(F7:F19)</f>
        <v>25.818499999999997</v>
      </c>
      <c r="G20" s="29">
        <f>SUM(G7:G19)</f>
        <v>25.872</v>
      </c>
    </row>
    <row r="21" spans="1:10" ht="31.5" x14ac:dyDescent="0.25">
      <c r="A21" s="62" t="s">
        <v>16</v>
      </c>
      <c r="B21" s="69" t="s">
        <v>42</v>
      </c>
      <c r="C21" s="98">
        <v>140</v>
      </c>
      <c r="D21" s="68">
        <v>89.32</v>
      </c>
      <c r="E21" s="68">
        <v>12.04</v>
      </c>
      <c r="F21" s="68">
        <v>2.7440000000000002</v>
      </c>
      <c r="G21" s="68">
        <v>2.2679999999999998</v>
      </c>
    </row>
    <row r="22" spans="1:10" ht="24" customHeight="1" x14ac:dyDescent="0.25">
      <c r="A22" s="14" t="s">
        <v>18</v>
      </c>
      <c r="B22" s="219">
        <v>45573</v>
      </c>
      <c r="C22" s="173" t="s">
        <v>1</v>
      </c>
      <c r="D22" s="173" t="s">
        <v>2</v>
      </c>
      <c r="E22" s="173" t="s">
        <v>3</v>
      </c>
      <c r="F22" s="173" t="s">
        <v>4</v>
      </c>
      <c r="G22" s="173" t="s">
        <v>5</v>
      </c>
    </row>
    <row r="23" spans="1:10" x14ac:dyDescent="0.25">
      <c r="A23" s="15" t="s">
        <v>6</v>
      </c>
      <c r="B23" s="99" t="s">
        <v>161</v>
      </c>
      <c r="C23" s="123">
        <v>125</v>
      </c>
      <c r="D23" s="123">
        <v>163.30000000000001</v>
      </c>
      <c r="E23" s="123">
        <v>17.899999999999999</v>
      </c>
      <c r="F23" s="123">
        <v>4.5999999999999996</v>
      </c>
      <c r="G23" s="123">
        <v>3.85</v>
      </c>
      <c r="I23" s="6"/>
      <c r="J23" s="6"/>
    </row>
    <row r="24" spans="1:10" x14ac:dyDescent="0.25">
      <c r="A24" s="15"/>
      <c r="B24" s="99" t="s">
        <v>161</v>
      </c>
      <c r="C24" s="105">
        <v>125</v>
      </c>
      <c r="D24" s="105">
        <v>154.19999999999999</v>
      </c>
      <c r="E24" s="105">
        <v>15.1</v>
      </c>
      <c r="F24" s="105">
        <v>3.1</v>
      </c>
      <c r="G24" s="105">
        <v>4.4000000000000004</v>
      </c>
      <c r="I24" s="6"/>
      <c r="J24" s="6"/>
    </row>
    <row r="25" spans="1:10" x14ac:dyDescent="0.25">
      <c r="A25" s="10"/>
      <c r="B25" s="129" t="s">
        <v>162</v>
      </c>
      <c r="C25" s="136">
        <v>80</v>
      </c>
      <c r="D25" s="156">
        <v>280</v>
      </c>
      <c r="E25" s="156">
        <v>30.4</v>
      </c>
      <c r="F25" s="156">
        <v>14.4</v>
      </c>
      <c r="G25" s="156">
        <v>6.2480000000000002</v>
      </c>
    </row>
    <row r="26" spans="1:10" x14ac:dyDescent="0.25">
      <c r="A26" s="10"/>
      <c r="B26" s="10" t="s">
        <v>12</v>
      </c>
      <c r="C26" s="16">
        <v>100</v>
      </c>
      <c r="D26" s="11"/>
      <c r="E26" s="11"/>
      <c r="F26" s="11"/>
      <c r="G26" s="11"/>
    </row>
    <row r="27" spans="1:10" x14ac:dyDescent="0.25">
      <c r="A27" s="10"/>
      <c r="B27" s="10" t="s">
        <v>13</v>
      </c>
      <c r="C27" s="11">
        <v>50</v>
      </c>
      <c r="D27" s="11">
        <v>115</v>
      </c>
      <c r="E27" s="11">
        <v>24.6</v>
      </c>
      <c r="F27" s="11">
        <v>0.83</v>
      </c>
      <c r="G27" s="11">
        <v>3.94</v>
      </c>
    </row>
    <row r="28" spans="1:10" x14ac:dyDescent="0.25">
      <c r="A28" s="15"/>
      <c r="B28" s="99" t="s">
        <v>163</v>
      </c>
      <c r="C28" s="11">
        <v>100</v>
      </c>
      <c r="D28" s="11">
        <v>48.3</v>
      </c>
      <c r="E28" s="11">
        <v>10.9</v>
      </c>
      <c r="F28" s="11">
        <v>0</v>
      </c>
      <c r="G28" s="11">
        <v>0</v>
      </c>
    </row>
    <row r="29" spans="1:10" x14ac:dyDescent="0.25">
      <c r="A29" s="17"/>
      <c r="B29" s="18"/>
      <c r="C29" s="19"/>
      <c r="D29" s="20">
        <f>SUM(D23:D28)</f>
        <v>760.8</v>
      </c>
      <c r="E29" s="20">
        <f>SUM(E23:E28)</f>
        <v>98.9</v>
      </c>
      <c r="F29" s="20">
        <f>SUM(F23:F28)</f>
        <v>22.93</v>
      </c>
      <c r="G29" s="20">
        <f>SUM(G23:G28)</f>
        <v>18.438000000000002</v>
      </c>
    </row>
    <row r="30" spans="1:10" ht="31.5" x14ac:dyDescent="0.25">
      <c r="A30" s="62" t="s">
        <v>16</v>
      </c>
      <c r="B30" s="48" t="s">
        <v>43</v>
      </c>
      <c r="C30" s="170">
        <v>250</v>
      </c>
      <c r="D30" s="162">
        <v>241.75</v>
      </c>
      <c r="E30" s="162">
        <v>30.5</v>
      </c>
      <c r="F30" s="162">
        <v>4.3</v>
      </c>
      <c r="G30" s="162">
        <v>6.6749999999999998</v>
      </c>
    </row>
    <row r="31" spans="1:10" ht="24" customHeight="1" x14ac:dyDescent="0.25">
      <c r="A31" s="157" t="s">
        <v>24</v>
      </c>
      <c r="B31" s="220">
        <v>45574</v>
      </c>
      <c r="C31" s="141" t="s">
        <v>1</v>
      </c>
      <c r="D31" s="141" t="s">
        <v>2</v>
      </c>
      <c r="E31" s="141" t="s">
        <v>3</v>
      </c>
      <c r="F31" s="141" t="s">
        <v>4</v>
      </c>
      <c r="G31" s="141" t="s">
        <v>5</v>
      </c>
    </row>
    <row r="32" spans="1:10" x14ac:dyDescent="0.25">
      <c r="A32" s="27" t="s">
        <v>6</v>
      </c>
      <c r="B32" s="72" t="s">
        <v>164</v>
      </c>
      <c r="C32" s="146">
        <v>70</v>
      </c>
      <c r="D32" s="147">
        <v>98.5</v>
      </c>
      <c r="E32" s="147">
        <v>13.03</v>
      </c>
      <c r="F32" s="147">
        <v>6.65</v>
      </c>
      <c r="G32" s="147">
        <v>3.8650000000000002</v>
      </c>
    </row>
    <row r="33" spans="1:7" x14ac:dyDescent="0.25">
      <c r="A33" s="27"/>
      <c r="B33" s="72" t="s">
        <v>165</v>
      </c>
      <c r="C33" s="146">
        <v>70</v>
      </c>
      <c r="D33" s="147">
        <v>89.72</v>
      </c>
      <c r="E33" s="147">
        <v>9.7799999999999994</v>
      </c>
      <c r="F33" s="147">
        <v>2.5099999999999998</v>
      </c>
      <c r="G33" s="147">
        <v>3.57</v>
      </c>
    </row>
    <row r="34" spans="1:7" x14ac:dyDescent="0.25">
      <c r="A34" s="27"/>
      <c r="B34" s="72" t="s">
        <v>167</v>
      </c>
      <c r="C34" s="68">
        <v>50</v>
      </c>
      <c r="D34" s="68">
        <v>78.599999999999994</v>
      </c>
      <c r="E34" s="68">
        <v>16.806999999999999</v>
      </c>
      <c r="F34" s="68">
        <v>0.69299999999999995</v>
      </c>
      <c r="G34" s="68">
        <v>3.2549999999999999</v>
      </c>
    </row>
    <row r="35" spans="1:7" x14ac:dyDescent="0.25">
      <c r="A35" s="27"/>
      <c r="B35" s="75" t="s">
        <v>33</v>
      </c>
      <c r="C35" s="68">
        <v>50</v>
      </c>
      <c r="D35" s="78">
        <v>77.419999999999987</v>
      </c>
      <c r="E35" s="78">
        <v>14.847</v>
      </c>
      <c r="F35" s="78">
        <v>0.49979999999999997</v>
      </c>
      <c r="G35" s="78">
        <v>2.5627</v>
      </c>
    </row>
    <row r="36" spans="1:7" x14ac:dyDescent="0.25">
      <c r="A36" s="27"/>
      <c r="B36" s="75" t="s">
        <v>98</v>
      </c>
      <c r="C36" s="68">
        <v>50</v>
      </c>
      <c r="D36" s="78">
        <v>53.5</v>
      </c>
      <c r="E36" s="78">
        <v>7.95</v>
      </c>
      <c r="F36" s="78">
        <v>0.25</v>
      </c>
      <c r="G36" s="78">
        <v>3.66</v>
      </c>
    </row>
    <row r="37" spans="1:7" x14ac:dyDescent="0.25">
      <c r="A37" s="27"/>
      <c r="B37" s="138" t="s">
        <v>168</v>
      </c>
      <c r="C37" s="105">
        <v>50</v>
      </c>
      <c r="D37" s="88">
        <v>18.5</v>
      </c>
      <c r="E37" s="88">
        <v>2.44</v>
      </c>
      <c r="F37" s="88">
        <v>0.505</v>
      </c>
      <c r="G37" s="88">
        <v>0.55000000000000004</v>
      </c>
    </row>
    <row r="38" spans="1:7" x14ac:dyDescent="0.25">
      <c r="A38" s="27"/>
      <c r="B38" s="99" t="s">
        <v>87</v>
      </c>
      <c r="C38" s="105">
        <v>50</v>
      </c>
      <c r="D38" s="28">
        <v>30</v>
      </c>
      <c r="E38" s="28">
        <v>3</v>
      </c>
      <c r="F38" s="28">
        <v>0.98499999999999999</v>
      </c>
      <c r="G38" s="28">
        <v>1.31</v>
      </c>
    </row>
    <row r="39" spans="1:7" x14ac:dyDescent="0.25">
      <c r="A39" s="23"/>
      <c r="B39" s="72" t="s">
        <v>44</v>
      </c>
      <c r="C39" s="68">
        <v>100</v>
      </c>
      <c r="D39" s="78">
        <v>41.9</v>
      </c>
      <c r="E39" s="78">
        <v>6.34</v>
      </c>
      <c r="F39" s="78">
        <v>0.24</v>
      </c>
      <c r="G39" s="78">
        <v>2.44</v>
      </c>
    </row>
    <row r="40" spans="1:7" x14ac:dyDescent="0.25">
      <c r="A40" s="23"/>
      <c r="B40" s="23" t="s">
        <v>10</v>
      </c>
      <c r="C40" s="97">
        <v>5</v>
      </c>
      <c r="D40" s="97">
        <v>35.25</v>
      </c>
      <c r="E40" s="97">
        <v>0.03</v>
      </c>
      <c r="F40" s="97">
        <v>3.9</v>
      </c>
      <c r="G40" s="97">
        <v>0.01</v>
      </c>
    </row>
    <row r="41" spans="1:7" s="5" customFormat="1" x14ac:dyDescent="0.25">
      <c r="A41" s="23"/>
      <c r="B41" s="23" t="s">
        <v>11</v>
      </c>
      <c r="C41" s="97">
        <v>10</v>
      </c>
      <c r="D41" s="97">
        <v>61.1</v>
      </c>
      <c r="E41" s="97">
        <v>1.42</v>
      </c>
      <c r="F41" s="97">
        <v>5.36</v>
      </c>
      <c r="G41" s="97">
        <v>2.42</v>
      </c>
    </row>
    <row r="42" spans="1:7" x14ac:dyDescent="0.25">
      <c r="A42" s="23"/>
      <c r="B42" s="23" t="s">
        <v>40</v>
      </c>
      <c r="C42" s="102">
        <v>100</v>
      </c>
      <c r="D42" s="97"/>
      <c r="E42" s="97"/>
      <c r="F42" s="97"/>
      <c r="G42" s="97"/>
    </row>
    <row r="43" spans="1:7" x14ac:dyDescent="0.25">
      <c r="A43" s="23"/>
      <c r="B43" s="23" t="s">
        <v>13</v>
      </c>
      <c r="C43" s="97">
        <v>50</v>
      </c>
      <c r="D43" s="97">
        <v>115</v>
      </c>
      <c r="E43" s="97">
        <v>24.6</v>
      </c>
      <c r="F43" s="97">
        <v>0.83</v>
      </c>
      <c r="G43" s="97">
        <v>3.94</v>
      </c>
    </row>
    <row r="44" spans="1:7" x14ac:dyDescent="0.25">
      <c r="A44" s="23"/>
      <c r="B44" s="23" t="s">
        <v>49</v>
      </c>
      <c r="C44" s="97">
        <v>100</v>
      </c>
      <c r="D44" s="97">
        <v>27.3</v>
      </c>
      <c r="E44" s="97">
        <v>4.24</v>
      </c>
      <c r="F44" s="97">
        <v>0.2</v>
      </c>
      <c r="G44" s="97">
        <v>1.1299999999999999</v>
      </c>
    </row>
    <row r="45" spans="1:7" x14ac:dyDescent="0.25">
      <c r="A45" s="174"/>
      <c r="B45" s="176"/>
      <c r="C45" s="177"/>
      <c r="D45" s="178">
        <f>SUM(D32:D44)</f>
        <v>726.79</v>
      </c>
      <c r="E45" s="178">
        <f>SUM(E32:E44)</f>
        <v>104.48399999999999</v>
      </c>
      <c r="F45" s="178">
        <f>SUM(F32:F44)</f>
        <v>22.622799999999998</v>
      </c>
      <c r="G45" s="178">
        <f>SUM(G32:G44)</f>
        <v>28.712700000000005</v>
      </c>
    </row>
    <row r="46" spans="1:7" ht="31.5" x14ac:dyDescent="0.25">
      <c r="A46" s="62" t="s">
        <v>16</v>
      </c>
      <c r="B46" s="48" t="s">
        <v>166</v>
      </c>
      <c r="C46" s="171">
        <v>140</v>
      </c>
      <c r="D46" s="79">
        <v>132.72</v>
      </c>
      <c r="E46" s="79">
        <v>9.6739999999999995</v>
      </c>
      <c r="F46" s="79">
        <v>3.738</v>
      </c>
      <c r="G46" s="79">
        <v>12.474</v>
      </c>
    </row>
    <row r="47" spans="1:7" ht="24" customHeight="1" x14ac:dyDescent="0.25">
      <c r="A47" s="14" t="s">
        <v>27</v>
      </c>
      <c r="B47" s="218">
        <v>45575</v>
      </c>
      <c r="C47" s="133" t="s">
        <v>1</v>
      </c>
      <c r="D47" s="133" t="s">
        <v>2</v>
      </c>
      <c r="E47" s="133" t="s">
        <v>3</v>
      </c>
      <c r="F47" s="133" t="s">
        <v>4</v>
      </c>
      <c r="G47" s="133" t="s">
        <v>5</v>
      </c>
    </row>
    <row r="48" spans="1:7" x14ac:dyDescent="0.25">
      <c r="A48" s="166" t="s">
        <v>6</v>
      </c>
      <c r="B48" s="72" t="s">
        <v>119</v>
      </c>
      <c r="C48" s="78">
        <v>60</v>
      </c>
      <c r="D48" s="78">
        <v>102.2</v>
      </c>
      <c r="E48" s="78">
        <v>6.78</v>
      </c>
      <c r="F48" s="78">
        <v>4.08</v>
      </c>
      <c r="G48" s="78">
        <v>9.5399999999999991</v>
      </c>
    </row>
    <row r="49" spans="1:7" x14ac:dyDescent="0.25">
      <c r="A49" s="166"/>
      <c r="B49" s="54" t="s">
        <v>169</v>
      </c>
      <c r="C49" s="78">
        <v>70</v>
      </c>
      <c r="D49" s="78">
        <v>100.1</v>
      </c>
      <c r="E49" s="78">
        <v>4.33</v>
      </c>
      <c r="F49" s="78">
        <v>3.99</v>
      </c>
      <c r="G49" s="78">
        <v>4.5199999999999996</v>
      </c>
    </row>
    <row r="50" spans="1:7" x14ac:dyDescent="0.25">
      <c r="A50" s="166"/>
      <c r="B50" s="72" t="s">
        <v>170</v>
      </c>
      <c r="C50" s="68">
        <v>70</v>
      </c>
      <c r="D50" s="68">
        <v>63.91</v>
      </c>
      <c r="E50" s="68">
        <v>9.8699999999999992</v>
      </c>
      <c r="F50" s="68">
        <v>1.8480000000000001</v>
      </c>
      <c r="G50" s="68">
        <v>1.6379999999999999</v>
      </c>
    </row>
    <row r="51" spans="1:7" x14ac:dyDescent="0.25">
      <c r="A51" s="166"/>
      <c r="B51" s="72" t="s">
        <v>32</v>
      </c>
      <c r="C51" s="68">
        <v>70</v>
      </c>
      <c r="D51" s="68">
        <v>91</v>
      </c>
      <c r="E51" s="68">
        <v>20.16</v>
      </c>
      <c r="F51" s="68">
        <v>0.17499999999999999</v>
      </c>
      <c r="G51" s="68">
        <v>2.0720000000000001</v>
      </c>
    </row>
    <row r="52" spans="1:7" x14ac:dyDescent="0.25">
      <c r="A52" s="166"/>
      <c r="B52" s="72" t="s">
        <v>46</v>
      </c>
      <c r="C52" s="68">
        <v>50</v>
      </c>
      <c r="D52" s="68">
        <v>66</v>
      </c>
      <c r="E52" s="68">
        <v>5.6</v>
      </c>
      <c r="F52" s="68">
        <v>3.9</v>
      </c>
      <c r="G52" s="68">
        <v>2.2000000000000002</v>
      </c>
    </row>
    <row r="53" spans="1:7" x14ac:dyDescent="0.25">
      <c r="A53" s="166"/>
      <c r="B53" s="216" t="s">
        <v>171</v>
      </c>
      <c r="C53" s="97">
        <v>50</v>
      </c>
      <c r="D53" s="97">
        <v>32.75</v>
      </c>
      <c r="E53" s="97">
        <v>3.57</v>
      </c>
      <c r="F53" s="97">
        <v>1.675</v>
      </c>
      <c r="G53" s="97">
        <v>0.19350000000000001</v>
      </c>
    </row>
    <row r="54" spans="1:7" x14ac:dyDescent="0.25">
      <c r="A54" s="166"/>
      <c r="B54" s="216" t="s">
        <v>148</v>
      </c>
      <c r="C54" s="97">
        <v>50</v>
      </c>
      <c r="D54" s="97">
        <v>13.75</v>
      </c>
      <c r="E54" s="97">
        <v>2.0699999999999998</v>
      </c>
      <c r="F54" s="97">
        <v>0.11650000000000001</v>
      </c>
      <c r="G54" s="97">
        <v>0.58499999999999996</v>
      </c>
    </row>
    <row r="55" spans="1:7" x14ac:dyDescent="0.25">
      <c r="A55" s="166"/>
      <c r="B55" s="72" t="s">
        <v>177</v>
      </c>
      <c r="C55" s="68">
        <v>100</v>
      </c>
      <c r="D55" s="78">
        <v>39.9</v>
      </c>
      <c r="E55" s="78">
        <v>4.34</v>
      </c>
      <c r="F55" s="78">
        <v>1.38</v>
      </c>
      <c r="G55" s="78">
        <v>1.38</v>
      </c>
    </row>
    <row r="56" spans="1:7" x14ac:dyDescent="0.25">
      <c r="A56" s="166"/>
      <c r="B56" s="23" t="s">
        <v>10</v>
      </c>
      <c r="C56" s="97">
        <v>5</v>
      </c>
      <c r="D56" s="97">
        <v>35.25</v>
      </c>
      <c r="E56" s="97">
        <v>0.03</v>
      </c>
      <c r="F56" s="97">
        <v>3.9</v>
      </c>
      <c r="G56" s="97">
        <v>0.01</v>
      </c>
    </row>
    <row r="57" spans="1:7" x14ac:dyDescent="0.25">
      <c r="A57" s="132"/>
      <c r="B57" s="23" t="s">
        <v>11</v>
      </c>
      <c r="C57" s="97">
        <v>10</v>
      </c>
      <c r="D57" s="97">
        <v>61.1</v>
      </c>
      <c r="E57" s="97">
        <v>1.42</v>
      </c>
      <c r="F57" s="97">
        <v>5.36</v>
      </c>
      <c r="G57" s="97">
        <v>2.42</v>
      </c>
    </row>
    <row r="58" spans="1:7" x14ac:dyDescent="0.25">
      <c r="A58" s="166"/>
      <c r="B58" s="23" t="s">
        <v>47</v>
      </c>
      <c r="C58" s="102">
        <v>100</v>
      </c>
      <c r="D58" s="97"/>
      <c r="E58" s="97"/>
      <c r="F58" s="97"/>
      <c r="G58" s="97"/>
    </row>
    <row r="59" spans="1:7" x14ac:dyDescent="0.25">
      <c r="A59" s="132"/>
      <c r="B59" s="23" t="s">
        <v>48</v>
      </c>
      <c r="C59" s="97">
        <v>50</v>
      </c>
      <c r="D59" s="97">
        <v>115</v>
      </c>
      <c r="E59" s="97">
        <v>24.6</v>
      </c>
      <c r="F59" s="97">
        <v>0.83</v>
      </c>
      <c r="G59" s="97">
        <v>3.94</v>
      </c>
    </row>
    <row r="60" spans="1:7" x14ac:dyDescent="0.25">
      <c r="A60" s="132"/>
      <c r="B60" s="23" t="s">
        <v>49</v>
      </c>
      <c r="C60" s="97">
        <v>100</v>
      </c>
      <c r="D60" s="97">
        <v>32.4</v>
      </c>
      <c r="E60" s="97">
        <v>5.6</v>
      </c>
      <c r="F60" s="97">
        <v>0.2</v>
      </c>
      <c r="G60" s="97">
        <v>0.6</v>
      </c>
    </row>
    <row r="61" spans="1:7" x14ac:dyDescent="0.25">
      <c r="A61" s="167"/>
      <c r="B61" s="128"/>
      <c r="C61" s="168"/>
      <c r="D61" s="29">
        <f>SUM(D48:D60)</f>
        <v>753.36</v>
      </c>
      <c r="E61" s="29">
        <f t="shared" ref="E61:G61" si="0">SUM(E48:E60)</f>
        <v>88.37</v>
      </c>
      <c r="F61" s="29">
        <f t="shared" si="0"/>
        <v>27.454499999999999</v>
      </c>
      <c r="G61" s="29">
        <f t="shared" si="0"/>
        <v>29.098500000000005</v>
      </c>
    </row>
    <row r="62" spans="1:7" ht="31.5" x14ac:dyDescent="0.25">
      <c r="A62" s="62" t="s">
        <v>16</v>
      </c>
      <c r="B62" s="48" t="s">
        <v>172</v>
      </c>
      <c r="C62" s="98">
        <v>75</v>
      </c>
      <c r="D62" s="68">
        <v>111</v>
      </c>
      <c r="E62" s="68">
        <v>9.8249999999999993</v>
      </c>
      <c r="F62" s="68">
        <v>5.07</v>
      </c>
      <c r="G62" s="68">
        <v>4.3949999999999996</v>
      </c>
    </row>
    <row r="63" spans="1:7" ht="24" customHeight="1" x14ac:dyDescent="0.25">
      <c r="A63" s="157" t="s">
        <v>31</v>
      </c>
      <c r="B63" s="221">
        <v>45576</v>
      </c>
      <c r="C63" s="26" t="s">
        <v>1</v>
      </c>
      <c r="D63" s="26" t="s">
        <v>2</v>
      </c>
      <c r="E63" s="26" t="s">
        <v>3</v>
      </c>
      <c r="F63" s="26" t="s">
        <v>4</v>
      </c>
      <c r="G63" s="26" t="s">
        <v>5</v>
      </c>
    </row>
    <row r="64" spans="1:7" ht="16.5" customHeight="1" x14ac:dyDescent="0.25">
      <c r="A64" s="158" t="s">
        <v>6</v>
      </c>
      <c r="B64" s="182" t="s">
        <v>173</v>
      </c>
      <c r="C64" s="68">
        <v>70</v>
      </c>
      <c r="D64" s="78">
        <v>75.599999999999994</v>
      </c>
      <c r="E64" s="78">
        <v>10.06</v>
      </c>
      <c r="F64" s="78">
        <v>4.88</v>
      </c>
      <c r="G64" s="78">
        <v>7.4</v>
      </c>
    </row>
    <row r="65" spans="1:7" ht="16.5" customHeight="1" x14ac:dyDescent="0.25">
      <c r="A65" s="158"/>
      <c r="B65" s="182" t="s">
        <v>174</v>
      </c>
      <c r="C65" s="68">
        <v>70</v>
      </c>
      <c r="D65" s="78">
        <v>74.099999999999994</v>
      </c>
      <c r="E65" s="78">
        <v>7.56</v>
      </c>
      <c r="F65" s="78">
        <v>4.7</v>
      </c>
      <c r="G65" s="78">
        <v>5.88</v>
      </c>
    </row>
    <row r="66" spans="1:7" x14ac:dyDescent="0.25">
      <c r="A66" s="23"/>
      <c r="B66" s="216" t="s">
        <v>175</v>
      </c>
      <c r="C66" s="105">
        <v>70</v>
      </c>
      <c r="D66" s="105">
        <v>84.83</v>
      </c>
      <c r="E66" s="105">
        <v>17.55</v>
      </c>
      <c r="F66" s="105">
        <v>0.51</v>
      </c>
      <c r="G66" s="105">
        <v>2.89</v>
      </c>
    </row>
    <row r="67" spans="1:7" x14ac:dyDescent="0.25">
      <c r="A67" s="23"/>
      <c r="B67" s="180" t="s">
        <v>176</v>
      </c>
      <c r="C67" s="68">
        <v>70</v>
      </c>
      <c r="D67" s="68">
        <v>84.7</v>
      </c>
      <c r="E67" s="68">
        <v>12.95</v>
      </c>
      <c r="F67" s="68">
        <v>2.4569999999999999</v>
      </c>
      <c r="G67" s="68">
        <v>1.7709999999999999</v>
      </c>
    </row>
    <row r="68" spans="1:7" x14ac:dyDescent="0.25">
      <c r="A68" s="23"/>
      <c r="B68" s="216" t="s">
        <v>178</v>
      </c>
      <c r="C68" s="71">
        <v>50</v>
      </c>
      <c r="D68" s="89">
        <v>37.9</v>
      </c>
      <c r="E68" s="89">
        <v>2.31</v>
      </c>
      <c r="F68" s="89">
        <v>2.645</v>
      </c>
      <c r="G68" s="89">
        <v>0.65500000000000003</v>
      </c>
    </row>
    <row r="69" spans="1:7" x14ac:dyDescent="0.25">
      <c r="A69" s="24"/>
      <c r="B69" s="217" t="s">
        <v>180</v>
      </c>
      <c r="C69" s="68">
        <v>50</v>
      </c>
      <c r="D69" s="68">
        <v>10.1</v>
      </c>
      <c r="E69" s="68">
        <v>1.75</v>
      </c>
      <c r="F69" s="68">
        <v>0.05</v>
      </c>
      <c r="G69" s="68">
        <v>0.35749999999999998</v>
      </c>
    </row>
    <row r="70" spans="1:7" x14ac:dyDescent="0.25">
      <c r="A70" s="24"/>
      <c r="B70" s="216" t="s">
        <v>179</v>
      </c>
      <c r="C70" s="71">
        <v>50</v>
      </c>
      <c r="D70" s="89">
        <v>45.2</v>
      </c>
      <c r="E70" s="89">
        <v>7.65</v>
      </c>
      <c r="F70" s="89">
        <v>0.27650000000000002</v>
      </c>
      <c r="G70" s="89">
        <v>2.31</v>
      </c>
    </row>
    <row r="71" spans="1:7" x14ac:dyDescent="0.25">
      <c r="A71" s="24"/>
      <c r="B71" s="180" t="s">
        <v>51</v>
      </c>
      <c r="C71" s="68">
        <v>100</v>
      </c>
      <c r="D71" s="78">
        <v>56.5</v>
      </c>
      <c r="E71" s="78">
        <v>8.4</v>
      </c>
      <c r="F71" s="78">
        <v>1.38</v>
      </c>
      <c r="G71" s="78">
        <v>1.62</v>
      </c>
    </row>
    <row r="72" spans="1:7" x14ac:dyDescent="0.25">
      <c r="A72" s="23"/>
      <c r="B72" s="181" t="s">
        <v>10</v>
      </c>
      <c r="C72" s="97">
        <v>5</v>
      </c>
      <c r="D72" s="97">
        <v>35.25</v>
      </c>
      <c r="E72" s="97">
        <v>0.03</v>
      </c>
      <c r="F72" s="97">
        <v>3.9</v>
      </c>
      <c r="G72" s="97">
        <v>0.01</v>
      </c>
    </row>
    <row r="73" spans="1:7" x14ac:dyDescent="0.25">
      <c r="A73" s="23"/>
      <c r="B73" s="181" t="s">
        <v>11</v>
      </c>
      <c r="C73" s="97">
        <v>10</v>
      </c>
      <c r="D73" s="97">
        <v>61.1</v>
      </c>
      <c r="E73" s="97">
        <v>1.42</v>
      </c>
      <c r="F73" s="97">
        <v>5.36</v>
      </c>
      <c r="G73" s="97">
        <v>2.42</v>
      </c>
    </row>
    <row r="74" spans="1:7" x14ac:dyDescent="0.25">
      <c r="A74" s="23"/>
      <c r="B74" s="181" t="s">
        <v>12</v>
      </c>
      <c r="C74" s="102">
        <v>100</v>
      </c>
      <c r="D74" s="97"/>
      <c r="E74" s="97"/>
      <c r="F74" s="97"/>
      <c r="G74" s="97"/>
    </row>
    <row r="75" spans="1:7" x14ac:dyDescent="0.25">
      <c r="A75" s="159"/>
      <c r="B75" s="23" t="s">
        <v>13</v>
      </c>
      <c r="C75" s="97">
        <v>50</v>
      </c>
      <c r="D75" s="97">
        <v>115</v>
      </c>
      <c r="E75" s="97">
        <v>24.6</v>
      </c>
      <c r="F75" s="97">
        <v>0.83</v>
      </c>
      <c r="G75" s="97">
        <v>3.94</v>
      </c>
    </row>
    <row r="76" spans="1:7" x14ac:dyDescent="0.25">
      <c r="A76" s="160"/>
      <c r="B76" s="72" t="s">
        <v>14</v>
      </c>
      <c r="C76" s="68">
        <v>100</v>
      </c>
      <c r="D76" s="68">
        <v>48.3</v>
      </c>
      <c r="E76" s="68">
        <v>10.9</v>
      </c>
      <c r="F76" s="68">
        <v>0</v>
      </c>
      <c r="G76" s="68">
        <v>0</v>
      </c>
    </row>
    <row r="77" spans="1:7" x14ac:dyDescent="0.25">
      <c r="A77" s="64"/>
      <c r="B77" s="163"/>
      <c r="C77" s="164"/>
      <c r="D77" s="165">
        <f>SUM(D64:D76)</f>
        <v>728.57999999999993</v>
      </c>
      <c r="E77" s="165">
        <f>SUM(E64:E76)</f>
        <v>105.18</v>
      </c>
      <c r="F77" s="165">
        <f>SUM(F64:F76)</f>
        <v>26.988499999999998</v>
      </c>
      <c r="G77" s="165">
        <f>SUM(G64:G76)</f>
        <v>29.253500000000006</v>
      </c>
    </row>
    <row r="78" spans="1:7" ht="31.5" x14ac:dyDescent="0.25">
      <c r="A78" s="65" t="s">
        <v>16</v>
      </c>
      <c r="B78" s="130" t="s">
        <v>185</v>
      </c>
      <c r="C78" s="78">
        <v>140</v>
      </c>
      <c r="D78" s="63">
        <v>154</v>
      </c>
      <c r="E78" s="63">
        <v>14.14</v>
      </c>
      <c r="F78" s="63">
        <v>5.1520000000000001</v>
      </c>
      <c r="G78" s="63">
        <v>7.6859999999999999</v>
      </c>
    </row>
    <row r="79" spans="1:7" x14ac:dyDescent="0.25">
      <c r="A79" s="7"/>
      <c r="B79" s="8" t="s">
        <v>35</v>
      </c>
      <c r="C79" s="2"/>
      <c r="D79" s="21">
        <f>AVERAGE(D20,D29,D45,D61,D77)</f>
        <v>743.89599999999996</v>
      </c>
      <c r="E79" s="21">
        <f>AVERAGE(E20,E29,E45,E61,E77)</f>
        <v>99.571799999999996</v>
      </c>
      <c r="F79" s="21">
        <f>AVERAGE(F20,F29,F45,F61,F77)</f>
        <v>25.162859999999998</v>
      </c>
      <c r="G79" s="21">
        <f>AVERAGE(G20,G29,G45,G61,G77)</f>
        <v>26.274940000000004</v>
      </c>
    </row>
    <row r="81" spans="1:7" x14ac:dyDescent="0.25">
      <c r="A81" s="61"/>
    </row>
    <row r="82" spans="1:7" x14ac:dyDescent="0.25">
      <c r="A82" s="5"/>
      <c r="B82" s="2" t="s">
        <v>118</v>
      </c>
      <c r="C82" s="4"/>
      <c r="G82" s="2"/>
    </row>
  </sheetData>
  <mergeCells count="1">
    <mergeCell ref="A3:B3"/>
  </mergeCells>
  <pageMargins left="0.7" right="0.7" top="0.75" bottom="0.75" header="0.3" footer="0.3"/>
  <pageSetup paperSize="9" scale="5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82"/>
  <sheetViews>
    <sheetView topLeftCell="A47" zoomScale="80" zoomScaleNormal="80" workbookViewId="0">
      <selection activeCell="K22" sqref="K22"/>
    </sheetView>
  </sheetViews>
  <sheetFormatPr defaultColWidth="9.28515625" defaultRowHeight="15.75" x14ac:dyDescent="0.25"/>
  <cols>
    <col min="1" max="1" width="25" style="30" customWidth="1"/>
    <col min="2" max="2" width="49.42578125" style="30" customWidth="1"/>
    <col min="3" max="3" width="12.85546875" style="30" customWidth="1"/>
    <col min="4" max="4" width="13.42578125" style="30" bestFit="1" customWidth="1"/>
    <col min="5" max="5" width="14.7109375" style="30" bestFit="1" customWidth="1"/>
    <col min="6" max="6" width="10.140625" style="30" bestFit="1" customWidth="1"/>
    <col min="7" max="7" width="10" style="30" bestFit="1" customWidth="1"/>
    <col min="8" max="10" width="9.28515625" style="30"/>
    <col min="11" max="11" width="38.85546875" style="30" customWidth="1"/>
    <col min="12" max="16384" width="9.28515625" style="30"/>
  </cols>
  <sheetData>
    <row r="1" spans="1:11" ht="23.25" x14ac:dyDescent="0.35">
      <c r="A1" s="1" t="s">
        <v>126</v>
      </c>
      <c r="B1" s="1"/>
    </row>
    <row r="2" spans="1:11" x14ac:dyDescent="0.25">
      <c r="A2" s="5" t="s">
        <v>38</v>
      </c>
      <c r="B2" s="3"/>
    </row>
    <row r="3" spans="1:11" x14ac:dyDescent="0.25">
      <c r="A3" s="222" t="s">
        <v>117</v>
      </c>
      <c r="B3" s="222"/>
    </row>
    <row r="4" spans="1:11" x14ac:dyDescent="0.25">
      <c r="A4" s="61" t="s">
        <v>36</v>
      </c>
      <c r="B4" s="3"/>
    </row>
    <row r="5" spans="1:11" x14ac:dyDescent="0.25">
      <c r="A5" s="30" t="s">
        <v>37</v>
      </c>
    </row>
    <row r="6" spans="1:11" s="35" customFormat="1" ht="24" customHeight="1" x14ac:dyDescent="0.25">
      <c r="A6" s="32" t="s">
        <v>0</v>
      </c>
      <c r="B6" s="33"/>
      <c r="C6" s="34" t="s">
        <v>1</v>
      </c>
      <c r="D6" s="34" t="s">
        <v>2</v>
      </c>
      <c r="E6" s="34" t="s">
        <v>3</v>
      </c>
      <c r="F6" s="34" t="s">
        <v>4</v>
      </c>
      <c r="G6" s="34" t="s">
        <v>5</v>
      </c>
    </row>
    <row r="7" spans="1:11" x14ac:dyDescent="0.25">
      <c r="A7" s="36" t="s">
        <v>6</v>
      </c>
      <c r="B7" s="72" t="s">
        <v>120</v>
      </c>
      <c r="C7" s="146">
        <v>70</v>
      </c>
      <c r="D7" s="147">
        <v>108.5</v>
      </c>
      <c r="E7" s="147">
        <v>13.03</v>
      </c>
      <c r="F7" s="147">
        <v>8.82</v>
      </c>
      <c r="G7" s="147">
        <v>3.8650000000000002</v>
      </c>
    </row>
    <row r="8" spans="1:11" x14ac:dyDescent="0.25">
      <c r="A8" s="36"/>
      <c r="B8" s="72" t="s">
        <v>100</v>
      </c>
      <c r="C8" s="146">
        <v>70</v>
      </c>
      <c r="D8" s="147">
        <v>89.72</v>
      </c>
      <c r="E8" s="147">
        <v>9.7799999999999994</v>
      </c>
      <c r="F8" s="147">
        <v>2.5099999999999998</v>
      </c>
      <c r="G8" s="147">
        <v>5.57</v>
      </c>
    </row>
    <row r="9" spans="1:11" x14ac:dyDescent="0.25">
      <c r="A9" s="37"/>
      <c r="B9" s="72" t="s">
        <v>7</v>
      </c>
      <c r="C9" s="68">
        <v>50</v>
      </c>
      <c r="D9" s="68">
        <v>60.199999999999996</v>
      </c>
      <c r="E9" s="68">
        <v>13.3</v>
      </c>
      <c r="F9" s="68">
        <v>0.69089999999999996</v>
      </c>
      <c r="G9" s="68">
        <v>3.2549999999999999</v>
      </c>
    </row>
    <row r="10" spans="1:11" x14ac:dyDescent="0.25">
      <c r="A10" s="37"/>
      <c r="B10" s="23" t="s">
        <v>33</v>
      </c>
      <c r="C10" s="97">
        <v>50</v>
      </c>
      <c r="D10" s="97">
        <v>63.699999999999996</v>
      </c>
      <c r="E10" s="97">
        <v>12.11</v>
      </c>
      <c r="F10" s="97">
        <v>0.126</v>
      </c>
      <c r="G10" s="97">
        <v>1.4489999999999998</v>
      </c>
    </row>
    <row r="11" spans="1:11" x14ac:dyDescent="0.25">
      <c r="A11" s="37"/>
      <c r="B11" s="99" t="s">
        <v>98</v>
      </c>
      <c r="C11" s="71">
        <v>50</v>
      </c>
      <c r="D11" s="71">
        <v>53.5</v>
      </c>
      <c r="E11" s="71">
        <v>7.95</v>
      </c>
      <c r="F11" s="71">
        <v>0.25</v>
      </c>
      <c r="G11" s="71">
        <v>3.66</v>
      </c>
    </row>
    <row r="12" spans="1:11" x14ac:dyDescent="0.25">
      <c r="A12" s="37"/>
      <c r="B12" s="72" t="s">
        <v>52</v>
      </c>
      <c r="C12" s="68">
        <v>50</v>
      </c>
      <c r="D12" s="78">
        <v>20.9</v>
      </c>
      <c r="E12" s="78">
        <v>3.5</v>
      </c>
      <c r="F12" s="78">
        <v>9.8500000000000004E-2</v>
      </c>
      <c r="G12" s="78">
        <v>0.85499999999999998</v>
      </c>
    </row>
    <row r="13" spans="1:11" x14ac:dyDescent="0.25">
      <c r="A13" s="37"/>
      <c r="B13" s="99" t="s">
        <v>101</v>
      </c>
      <c r="C13" s="71">
        <v>50</v>
      </c>
      <c r="D13" s="89">
        <v>33.200000000000003</v>
      </c>
      <c r="E13" s="89">
        <v>3.9750000000000001</v>
      </c>
      <c r="F13" s="89">
        <v>1.37</v>
      </c>
      <c r="G13" s="89">
        <v>0.755</v>
      </c>
    </row>
    <row r="14" spans="1:11" x14ac:dyDescent="0.25">
      <c r="A14" s="37"/>
      <c r="B14" s="72" t="s">
        <v>53</v>
      </c>
      <c r="C14" s="68">
        <v>50</v>
      </c>
      <c r="D14" s="78">
        <v>33.799999999999997</v>
      </c>
      <c r="E14" s="78">
        <v>5.15</v>
      </c>
      <c r="F14" s="78">
        <v>0.13350000000000001</v>
      </c>
      <c r="G14" s="78">
        <v>0.74</v>
      </c>
      <c r="H14" s="31"/>
      <c r="I14" s="31"/>
      <c r="J14" s="31"/>
      <c r="K14" s="31"/>
    </row>
    <row r="15" spans="1:11" x14ac:dyDescent="0.25">
      <c r="A15" s="37"/>
      <c r="B15" s="37" t="s">
        <v>10</v>
      </c>
      <c r="C15" s="105">
        <v>5</v>
      </c>
      <c r="D15" s="105">
        <v>35.25</v>
      </c>
      <c r="E15" s="105">
        <v>0.03</v>
      </c>
      <c r="F15" s="105">
        <v>3.9</v>
      </c>
      <c r="G15" s="105">
        <v>0.01</v>
      </c>
      <c r="H15" s="31"/>
      <c r="I15" s="31"/>
      <c r="J15" s="31"/>
      <c r="K15" s="31"/>
    </row>
    <row r="16" spans="1:11" x14ac:dyDescent="0.25">
      <c r="A16" s="37"/>
      <c r="B16" s="23" t="s">
        <v>11</v>
      </c>
      <c r="C16" s="97">
        <v>10</v>
      </c>
      <c r="D16" s="97">
        <v>61.1</v>
      </c>
      <c r="E16" s="97">
        <v>1.42</v>
      </c>
      <c r="F16" s="97">
        <v>5.36</v>
      </c>
      <c r="G16" s="97">
        <v>2.42</v>
      </c>
      <c r="H16" s="31"/>
      <c r="I16" s="31"/>
      <c r="J16" s="31"/>
      <c r="K16" s="31"/>
    </row>
    <row r="17" spans="1:16" x14ac:dyDescent="0.25">
      <c r="A17" s="37"/>
      <c r="B17" s="37" t="s">
        <v>12</v>
      </c>
      <c r="C17" s="106">
        <v>100</v>
      </c>
      <c r="D17" s="105"/>
      <c r="E17" s="105"/>
      <c r="F17" s="105"/>
      <c r="G17" s="105"/>
      <c r="H17" s="31"/>
      <c r="I17" s="31"/>
      <c r="J17" s="31"/>
      <c r="K17" s="31"/>
    </row>
    <row r="18" spans="1:16" x14ac:dyDescent="0.25">
      <c r="A18" s="37"/>
      <c r="B18" s="37" t="s">
        <v>13</v>
      </c>
      <c r="C18" s="105">
        <v>50</v>
      </c>
      <c r="D18" s="105">
        <v>115</v>
      </c>
      <c r="E18" s="105">
        <v>24.6</v>
      </c>
      <c r="F18" s="105">
        <v>0.83</v>
      </c>
      <c r="G18" s="105">
        <v>3.94</v>
      </c>
    </row>
    <row r="19" spans="1:16" x14ac:dyDescent="0.25">
      <c r="A19" s="37"/>
      <c r="B19" s="37" t="s">
        <v>22</v>
      </c>
      <c r="C19" s="105">
        <v>100</v>
      </c>
      <c r="D19" s="105">
        <v>46.4</v>
      </c>
      <c r="E19" s="105">
        <v>10.02</v>
      </c>
      <c r="F19" s="105">
        <v>0</v>
      </c>
      <c r="G19" s="105">
        <v>0.3</v>
      </c>
    </row>
    <row r="20" spans="1:16" x14ac:dyDescent="0.25">
      <c r="A20" s="39"/>
      <c r="B20" s="128" t="s">
        <v>15</v>
      </c>
      <c r="C20" s="40"/>
      <c r="D20" s="41">
        <f>SUM(D7:D19)</f>
        <v>721.27</v>
      </c>
      <c r="E20" s="41">
        <f>SUM(E7:E19)</f>
        <v>104.86499999999999</v>
      </c>
      <c r="F20" s="41">
        <f>SUM(F7:F19)</f>
        <v>24.088899999999995</v>
      </c>
      <c r="G20" s="41">
        <f>SUM(G7:G19)</f>
        <v>26.819000000000003</v>
      </c>
    </row>
    <row r="21" spans="1:16" x14ac:dyDescent="0.25">
      <c r="A21" s="65" t="s">
        <v>16</v>
      </c>
      <c r="B21" s="48" t="s">
        <v>54</v>
      </c>
      <c r="C21" s="183">
        <v>140</v>
      </c>
      <c r="D21" s="79">
        <v>96.74</v>
      </c>
      <c r="E21" s="79">
        <v>7.14</v>
      </c>
      <c r="F21" s="79">
        <v>6.4820000000000002</v>
      </c>
      <c r="G21" s="79">
        <v>1.3706</v>
      </c>
    </row>
    <row r="22" spans="1:16" x14ac:dyDescent="0.25">
      <c r="A22" s="45" t="s">
        <v>18</v>
      </c>
      <c r="B22" s="52"/>
      <c r="C22" s="152" t="s">
        <v>1</v>
      </c>
      <c r="D22" s="152" t="s">
        <v>2</v>
      </c>
      <c r="E22" s="152" t="s">
        <v>3</v>
      </c>
      <c r="F22" s="152" t="s">
        <v>4</v>
      </c>
      <c r="G22" s="152" t="s">
        <v>5</v>
      </c>
    </row>
    <row r="23" spans="1:16" x14ac:dyDescent="0.25">
      <c r="A23" s="36" t="s">
        <v>6</v>
      </c>
      <c r="B23" s="72" t="s">
        <v>59</v>
      </c>
      <c r="C23" s="68">
        <v>125</v>
      </c>
      <c r="D23" s="78">
        <v>132.19999999999999</v>
      </c>
      <c r="E23" s="78">
        <v>9.08</v>
      </c>
      <c r="F23" s="78">
        <v>7.0875000000000004</v>
      </c>
      <c r="G23" s="78">
        <v>4.375</v>
      </c>
    </row>
    <row r="24" spans="1:16" x14ac:dyDescent="0.25">
      <c r="A24" s="36"/>
      <c r="B24" s="72" t="s">
        <v>102</v>
      </c>
      <c r="C24" s="68">
        <v>125</v>
      </c>
      <c r="D24" s="78">
        <v>158.5</v>
      </c>
      <c r="E24" s="78">
        <v>16.5</v>
      </c>
      <c r="F24" s="78">
        <v>3.85</v>
      </c>
      <c r="G24" s="78">
        <v>5.13</v>
      </c>
    </row>
    <row r="25" spans="1:16" x14ac:dyDescent="0.25">
      <c r="A25" s="37"/>
      <c r="B25" s="72" t="s">
        <v>60</v>
      </c>
      <c r="C25" s="68">
        <v>160</v>
      </c>
      <c r="D25" s="78">
        <v>155.84</v>
      </c>
      <c r="E25" s="78">
        <v>32.479999999999997</v>
      </c>
      <c r="F25" s="78">
        <v>1.84</v>
      </c>
      <c r="G25" s="78">
        <v>2.3679999999999999</v>
      </c>
    </row>
    <row r="26" spans="1:16" x14ac:dyDescent="0.25">
      <c r="A26" s="36"/>
      <c r="B26" s="37" t="s">
        <v>12</v>
      </c>
      <c r="C26" s="106">
        <v>100</v>
      </c>
      <c r="D26" s="105"/>
      <c r="E26" s="105"/>
      <c r="F26" s="105"/>
      <c r="G26" s="105"/>
    </row>
    <row r="27" spans="1:16" x14ac:dyDescent="0.25">
      <c r="A27" s="43"/>
      <c r="B27" s="37" t="s">
        <v>13</v>
      </c>
      <c r="C27" s="106">
        <v>50</v>
      </c>
      <c r="D27" s="105">
        <v>115</v>
      </c>
      <c r="E27" s="105">
        <v>24.6</v>
      </c>
      <c r="F27" s="105">
        <v>0.83</v>
      </c>
      <c r="G27" s="105">
        <v>3.94</v>
      </c>
    </row>
    <row r="28" spans="1:16" x14ac:dyDescent="0.25">
      <c r="A28" s="43"/>
      <c r="B28" s="50" t="s">
        <v>45</v>
      </c>
      <c r="C28" s="105">
        <v>100</v>
      </c>
      <c r="D28" s="88">
        <v>27.3</v>
      </c>
      <c r="E28" s="88">
        <v>4.24</v>
      </c>
      <c r="F28" s="88">
        <v>0.2</v>
      </c>
      <c r="G28" s="88">
        <v>1.1299999999999999</v>
      </c>
    </row>
    <row r="29" spans="1:16" x14ac:dyDescent="0.25">
      <c r="A29" s="44"/>
      <c r="B29" s="134" t="s">
        <v>15</v>
      </c>
      <c r="C29" s="184"/>
      <c r="D29" s="185">
        <f>SUM(D23:D28)</f>
        <v>588.83999999999992</v>
      </c>
      <c r="E29" s="185">
        <f>SUM(E23:E28)</f>
        <v>86.899999999999991</v>
      </c>
      <c r="F29" s="185">
        <f>SUM(F23:F28)</f>
        <v>13.807499999999999</v>
      </c>
      <c r="G29" s="185">
        <f>SUM(G23:G28)</f>
        <v>16.942999999999998</v>
      </c>
    </row>
    <row r="30" spans="1:16" x14ac:dyDescent="0.25">
      <c r="A30" s="65" t="s">
        <v>16</v>
      </c>
      <c r="B30" s="48" t="s">
        <v>61</v>
      </c>
      <c r="C30" s="67">
        <v>250</v>
      </c>
      <c r="D30" s="84">
        <v>110.5</v>
      </c>
      <c r="E30" s="84">
        <v>110.5</v>
      </c>
      <c r="F30" s="84">
        <v>3.1</v>
      </c>
      <c r="G30" s="84">
        <v>4.3250000000000002</v>
      </c>
    </row>
    <row r="31" spans="1:16" s="35" customFormat="1" ht="24" customHeight="1" x14ac:dyDescent="0.25">
      <c r="A31" s="45" t="s">
        <v>24</v>
      </c>
      <c r="B31" s="33"/>
      <c r="C31" s="34" t="s">
        <v>1</v>
      </c>
      <c r="D31" s="34" t="s">
        <v>2</v>
      </c>
      <c r="E31" s="34" t="s">
        <v>3</v>
      </c>
      <c r="F31" s="34" t="s">
        <v>4</v>
      </c>
      <c r="G31" s="34" t="s">
        <v>5</v>
      </c>
    </row>
    <row r="32" spans="1:16" x14ac:dyDescent="0.25">
      <c r="A32" s="186" t="s">
        <v>6</v>
      </c>
      <c r="B32" s="23" t="s">
        <v>123</v>
      </c>
      <c r="C32" s="97">
        <v>70</v>
      </c>
      <c r="D32" s="28">
        <v>115.5</v>
      </c>
      <c r="E32" s="28">
        <v>10.06</v>
      </c>
      <c r="F32" s="28">
        <v>6.88</v>
      </c>
      <c r="G32" s="28">
        <v>7.4</v>
      </c>
      <c r="K32" s="101"/>
      <c r="L32" s="80"/>
      <c r="M32" s="82"/>
      <c r="N32" s="82"/>
      <c r="O32" s="82"/>
      <c r="P32" s="82"/>
    </row>
    <row r="33" spans="1:18" x14ac:dyDescent="0.25">
      <c r="A33" s="186"/>
      <c r="B33" s="23" t="s">
        <v>124</v>
      </c>
      <c r="C33" s="97">
        <v>70</v>
      </c>
      <c r="D33" s="28">
        <v>94.5</v>
      </c>
      <c r="E33" s="28">
        <v>7.56</v>
      </c>
      <c r="F33" s="28">
        <v>6.7</v>
      </c>
      <c r="G33" s="28">
        <v>5.88</v>
      </c>
      <c r="K33" s="101"/>
      <c r="L33" s="80"/>
      <c r="M33" s="82"/>
      <c r="N33" s="82"/>
      <c r="O33" s="82"/>
      <c r="P33" s="82"/>
    </row>
    <row r="34" spans="1:18" x14ac:dyDescent="0.25">
      <c r="A34" s="186"/>
      <c r="B34" s="37" t="s">
        <v>55</v>
      </c>
      <c r="C34" s="105">
        <v>70</v>
      </c>
      <c r="D34" s="105">
        <v>91</v>
      </c>
      <c r="E34" s="105">
        <v>20.16</v>
      </c>
      <c r="F34" s="105">
        <v>0.18</v>
      </c>
      <c r="G34" s="105">
        <v>2.0699999999999998</v>
      </c>
      <c r="O34" s="80"/>
      <c r="P34" s="80"/>
    </row>
    <row r="35" spans="1:18" x14ac:dyDescent="0.25">
      <c r="A35" s="53"/>
      <c r="B35" s="23" t="s">
        <v>20</v>
      </c>
      <c r="C35" s="97">
        <v>70</v>
      </c>
      <c r="D35" s="97">
        <v>51.77</v>
      </c>
      <c r="E35" s="97">
        <v>12.07</v>
      </c>
      <c r="F35" s="97">
        <v>7.0000000000000007E-2</v>
      </c>
      <c r="G35" s="97">
        <v>1.36</v>
      </c>
    </row>
    <row r="36" spans="1:18" x14ac:dyDescent="0.25">
      <c r="A36" s="187"/>
      <c r="B36" s="23" t="s">
        <v>103</v>
      </c>
      <c r="C36" s="97">
        <v>50</v>
      </c>
      <c r="D36" s="97">
        <v>34.5</v>
      </c>
      <c r="E36" s="97">
        <v>4.8499999999999996</v>
      </c>
      <c r="F36" s="97">
        <v>1.1100000000000001</v>
      </c>
      <c r="G36" s="97">
        <v>0.79500000000000004</v>
      </c>
    </row>
    <row r="37" spans="1:18" x14ac:dyDescent="0.25">
      <c r="A37" s="187"/>
      <c r="B37" s="72" t="s">
        <v>56</v>
      </c>
      <c r="C37" s="68">
        <v>50</v>
      </c>
      <c r="D37" s="78">
        <v>32.35</v>
      </c>
      <c r="E37" s="78">
        <v>2.585</v>
      </c>
      <c r="F37" s="78">
        <v>1.9750000000000001</v>
      </c>
      <c r="G37" s="78">
        <v>0.61</v>
      </c>
    </row>
    <row r="38" spans="1:18" x14ac:dyDescent="0.25">
      <c r="A38" s="43"/>
      <c r="B38" s="50" t="s">
        <v>99</v>
      </c>
      <c r="C38" s="88">
        <v>50</v>
      </c>
      <c r="D38" s="88">
        <v>30</v>
      </c>
      <c r="E38" s="88">
        <v>3</v>
      </c>
      <c r="F38" s="88">
        <v>0.98499999999999999</v>
      </c>
      <c r="G38" s="88">
        <v>1.31</v>
      </c>
    </row>
    <row r="39" spans="1:18" x14ac:dyDescent="0.25">
      <c r="A39" s="187"/>
      <c r="B39" s="72" t="s">
        <v>57</v>
      </c>
      <c r="C39" s="68">
        <v>50</v>
      </c>
      <c r="D39" s="78">
        <v>19.95</v>
      </c>
      <c r="E39" s="78">
        <v>2.17</v>
      </c>
      <c r="F39" s="78">
        <v>0.69</v>
      </c>
      <c r="G39" s="78">
        <v>0.68500000000000005</v>
      </c>
    </row>
    <row r="40" spans="1:18" x14ac:dyDescent="0.25">
      <c r="A40" s="187"/>
      <c r="B40" s="37" t="s">
        <v>10</v>
      </c>
      <c r="C40" s="105">
        <v>5</v>
      </c>
      <c r="D40" s="105">
        <v>35.25</v>
      </c>
      <c r="E40" s="105">
        <v>0.03</v>
      </c>
      <c r="F40" s="105">
        <v>3.9</v>
      </c>
      <c r="G40" s="105">
        <v>0.01</v>
      </c>
    </row>
    <row r="41" spans="1:18" x14ac:dyDescent="0.25">
      <c r="A41" s="187"/>
      <c r="B41" s="23" t="s">
        <v>11</v>
      </c>
      <c r="C41" s="97">
        <v>10</v>
      </c>
      <c r="D41" s="97">
        <v>61.1</v>
      </c>
      <c r="E41" s="97">
        <v>1.42</v>
      </c>
      <c r="F41" s="97">
        <v>5.36</v>
      </c>
      <c r="G41" s="97">
        <v>2.42</v>
      </c>
    </row>
    <row r="42" spans="1:18" x14ac:dyDescent="0.25">
      <c r="A42" s="187"/>
      <c r="B42" s="37" t="s">
        <v>12</v>
      </c>
      <c r="C42" s="106">
        <v>100</v>
      </c>
      <c r="D42" s="105"/>
      <c r="E42" s="105"/>
      <c r="F42" s="105"/>
      <c r="G42" s="105"/>
    </row>
    <row r="43" spans="1:18" x14ac:dyDescent="0.25">
      <c r="A43" s="188"/>
      <c r="B43" s="37" t="s">
        <v>13</v>
      </c>
      <c r="C43" s="106">
        <v>50</v>
      </c>
      <c r="D43" s="105">
        <v>115</v>
      </c>
      <c r="E43" s="105">
        <v>24.6</v>
      </c>
      <c r="F43" s="105">
        <v>0.83</v>
      </c>
      <c r="G43" s="105">
        <v>3.94</v>
      </c>
    </row>
    <row r="44" spans="1:18" x14ac:dyDescent="0.25">
      <c r="A44" s="189"/>
      <c r="B44" s="37" t="s">
        <v>49</v>
      </c>
      <c r="C44" s="105">
        <v>100</v>
      </c>
      <c r="D44" s="105">
        <v>32.4</v>
      </c>
      <c r="E44" s="105">
        <v>5.6</v>
      </c>
      <c r="F44" s="105">
        <v>0.2</v>
      </c>
      <c r="G44" s="105">
        <v>0.6</v>
      </c>
    </row>
    <row r="45" spans="1:18" x14ac:dyDescent="0.25">
      <c r="A45" s="190"/>
      <c r="B45" s="128" t="s">
        <v>15</v>
      </c>
      <c r="C45" s="40"/>
      <c r="D45" s="41">
        <f>SUM(D32:D44)</f>
        <v>713.31999999999994</v>
      </c>
      <c r="E45" s="41">
        <f>SUM(E32:E44)</f>
        <v>94.105000000000004</v>
      </c>
      <c r="F45" s="41">
        <f>SUM(F32:F44)</f>
        <v>28.879999999999995</v>
      </c>
      <c r="G45" s="41">
        <f>SUM(G32:G44)</f>
        <v>27.080000000000002</v>
      </c>
      <c r="M45" s="83"/>
      <c r="N45" s="82"/>
      <c r="O45" s="82"/>
      <c r="P45" s="82"/>
      <c r="Q45" s="82"/>
      <c r="R45" s="82"/>
    </row>
    <row r="46" spans="1:18" x14ac:dyDescent="0.25">
      <c r="A46" s="65" t="s">
        <v>16</v>
      </c>
      <c r="B46" s="69" t="s">
        <v>58</v>
      </c>
      <c r="C46" s="98">
        <v>140</v>
      </c>
      <c r="D46" s="191">
        <v>104.374</v>
      </c>
      <c r="E46" s="191">
        <v>13.263</v>
      </c>
      <c r="F46" s="191">
        <v>3.456</v>
      </c>
      <c r="G46" s="191">
        <v>11.05</v>
      </c>
      <c r="M46" s="83"/>
      <c r="N46" s="82"/>
      <c r="O46" s="9"/>
      <c r="P46" s="9"/>
      <c r="Q46" s="9"/>
      <c r="R46" s="9"/>
    </row>
    <row r="47" spans="1:18" s="35" customFormat="1" ht="24" customHeight="1" x14ac:dyDescent="0.25">
      <c r="A47" s="192" t="s">
        <v>27</v>
      </c>
      <c r="B47" s="194"/>
      <c r="C47" s="34" t="s">
        <v>1</v>
      </c>
      <c r="D47" s="34" t="s">
        <v>2</v>
      </c>
      <c r="E47" s="34" t="s">
        <v>3</v>
      </c>
      <c r="F47" s="34" t="s">
        <v>4</v>
      </c>
      <c r="G47" s="34" t="s">
        <v>5</v>
      </c>
    </row>
    <row r="48" spans="1:18" x14ac:dyDescent="0.25">
      <c r="A48" s="186" t="s">
        <v>6</v>
      </c>
      <c r="B48" s="72" t="s">
        <v>121</v>
      </c>
      <c r="C48" s="68">
        <v>70</v>
      </c>
      <c r="D48" s="78">
        <v>78.5</v>
      </c>
      <c r="E48" s="78">
        <v>4.24</v>
      </c>
      <c r="F48" s="78">
        <v>7.8</v>
      </c>
      <c r="G48" s="78">
        <v>5.66</v>
      </c>
    </row>
    <row r="49" spans="1:18" x14ac:dyDescent="0.25">
      <c r="A49" s="186"/>
      <c r="B49" s="72" t="s">
        <v>122</v>
      </c>
      <c r="C49" s="68">
        <v>70</v>
      </c>
      <c r="D49" s="78">
        <v>72.099999999999994</v>
      </c>
      <c r="E49" s="78">
        <v>5.1100000000000003</v>
      </c>
      <c r="F49" s="78">
        <v>1.9319999999999999</v>
      </c>
      <c r="G49" s="78">
        <v>4.3609999999999998</v>
      </c>
    </row>
    <row r="50" spans="1:18" x14ac:dyDescent="0.25">
      <c r="A50" s="186"/>
      <c r="B50" s="23" t="s">
        <v>28</v>
      </c>
      <c r="C50" s="97">
        <v>70</v>
      </c>
      <c r="D50" s="28">
        <v>63.28</v>
      </c>
      <c r="E50" s="28">
        <v>10.15</v>
      </c>
      <c r="F50" s="28">
        <v>1.659</v>
      </c>
      <c r="G50" s="28">
        <v>1.645</v>
      </c>
      <c r="I50" s="85"/>
      <c r="J50" s="9"/>
      <c r="K50" s="9"/>
      <c r="L50" s="9"/>
      <c r="M50" s="9"/>
      <c r="N50" s="9"/>
    </row>
    <row r="51" spans="1:18" x14ac:dyDescent="0.25">
      <c r="A51" s="186"/>
      <c r="B51" s="72" t="s">
        <v>29</v>
      </c>
      <c r="C51" s="68">
        <v>70</v>
      </c>
      <c r="D51" s="68">
        <v>55.9</v>
      </c>
      <c r="E51" s="68">
        <v>11.61</v>
      </c>
      <c r="F51" s="68">
        <v>0.35</v>
      </c>
      <c r="G51" s="68">
        <v>2.09</v>
      </c>
    </row>
    <row r="52" spans="1:18" x14ac:dyDescent="0.25">
      <c r="A52" s="186"/>
      <c r="B52" s="72" t="s">
        <v>104</v>
      </c>
      <c r="C52" s="68">
        <v>50</v>
      </c>
      <c r="D52" s="68">
        <v>13.75</v>
      </c>
      <c r="E52" s="68">
        <v>2.0699999999999998</v>
      </c>
      <c r="F52" s="68">
        <v>0.11650000000000001</v>
      </c>
      <c r="G52" s="68">
        <v>0.58499999999999996</v>
      </c>
    </row>
    <row r="53" spans="1:18" ht="14.25" customHeight="1" x14ac:dyDescent="0.25">
      <c r="A53" s="150"/>
      <c r="B53" s="23" t="s">
        <v>105</v>
      </c>
      <c r="C53" s="97">
        <v>50</v>
      </c>
      <c r="D53" s="97">
        <v>22.65</v>
      </c>
      <c r="E53" s="97">
        <v>3.5350000000000001</v>
      </c>
      <c r="F53" s="97">
        <v>0.10150000000000001</v>
      </c>
      <c r="G53" s="97">
        <v>1.2649999999999999</v>
      </c>
    </row>
    <row r="54" spans="1:18" ht="14.25" customHeight="1" x14ac:dyDescent="0.25">
      <c r="A54" s="150"/>
      <c r="B54" s="23" t="s">
        <v>106</v>
      </c>
      <c r="C54" s="97">
        <v>50</v>
      </c>
      <c r="D54" s="97">
        <v>28.25</v>
      </c>
      <c r="E54" s="97">
        <v>4.2249999999999996</v>
      </c>
      <c r="F54" s="97">
        <v>0.69</v>
      </c>
      <c r="G54" s="97">
        <v>0.81</v>
      </c>
    </row>
    <row r="55" spans="1:18" ht="14.25" customHeight="1" x14ac:dyDescent="0.25">
      <c r="A55" s="150"/>
      <c r="B55" s="23" t="s">
        <v>62</v>
      </c>
      <c r="C55" s="97">
        <v>50</v>
      </c>
      <c r="D55" s="97">
        <v>36.549999999999997</v>
      </c>
      <c r="E55" s="97">
        <v>4.5350000000000001</v>
      </c>
      <c r="F55" s="97">
        <v>0.61499999999999999</v>
      </c>
      <c r="G55" s="97">
        <v>1.7849999999999999</v>
      </c>
    </row>
    <row r="56" spans="1:18" ht="14.25" customHeight="1" x14ac:dyDescent="0.25">
      <c r="A56" s="150"/>
      <c r="B56" s="23" t="s">
        <v>10</v>
      </c>
      <c r="C56" s="97">
        <v>5</v>
      </c>
      <c r="D56" s="97">
        <v>35.25</v>
      </c>
      <c r="E56" s="97">
        <v>0.03</v>
      </c>
      <c r="F56" s="97">
        <v>3.9</v>
      </c>
      <c r="G56" s="97">
        <v>0.01</v>
      </c>
    </row>
    <row r="57" spans="1:18" ht="14.25" customHeight="1" x14ac:dyDescent="0.25">
      <c r="A57" s="150"/>
      <c r="B57" s="23" t="s">
        <v>11</v>
      </c>
      <c r="C57" s="97">
        <v>10</v>
      </c>
      <c r="D57" s="97">
        <v>61.1</v>
      </c>
      <c r="E57" s="97">
        <v>1.42</v>
      </c>
      <c r="F57" s="97">
        <v>5.36</v>
      </c>
      <c r="G57" s="97">
        <v>2.42</v>
      </c>
    </row>
    <row r="58" spans="1:18" ht="14.25" customHeight="1" x14ac:dyDescent="0.25">
      <c r="A58" s="150"/>
      <c r="B58" s="23" t="s">
        <v>63</v>
      </c>
      <c r="C58" s="102">
        <v>100</v>
      </c>
      <c r="D58" s="97"/>
      <c r="E58" s="97"/>
      <c r="F58" s="97"/>
      <c r="G58" s="97"/>
    </row>
    <row r="59" spans="1:18" ht="14.25" customHeight="1" x14ac:dyDescent="0.25">
      <c r="A59" s="150"/>
      <c r="B59" s="23" t="s">
        <v>48</v>
      </c>
      <c r="C59" s="97">
        <v>50</v>
      </c>
      <c r="D59" s="97">
        <v>115</v>
      </c>
      <c r="E59" s="97">
        <v>24.6</v>
      </c>
      <c r="F59" s="97">
        <v>0.83</v>
      </c>
      <c r="G59" s="97">
        <v>3.94</v>
      </c>
    </row>
    <row r="60" spans="1:18" ht="14.25" customHeight="1" x14ac:dyDescent="0.25">
      <c r="A60" s="150"/>
      <c r="B60" s="172" t="s">
        <v>64</v>
      </c>
      <c r="C60" s="97">
        <v>100</v>
      </c>
      <c r="D60" s="97">
        <v>48.3</v>
      </c>
      <c r="E60" s="97">
        <v>10.9</v>
      </c>
      <c r="F60" s="97">
        <v>0</v>
      </c>
      <c r="G60" s="97">
        <v>0</v>
      </c>
    </row>
    <row r="61" spans="1:18" x14ac:dyDescent="0.25">
      <c r="A61" s="193"/>
      <c r="B61" s="128" t="s">
        <v>15</v>
      </c>
      <c r="C61" s="40"/>
      <c r="D61" s="41">
        <f>SUM(D48:D60)</f>
        <v>630.62999999999988</v>
      </c>
      <c r="E61" s="41">
        <f>SUM(E48:E60)</f>
        <v>82.425000000000011</v>
      </c>
      <c r="F61" s="41">
        <f>SUM(F48:F60)</f>
        <v>23.353999999999996</v>
      </c>
      <c r="G61" s="41">
        <f>SUM(G48:G60)</f>
        <v>24.571000000000002</v>
      </c>
    </row>
    <row r="62" spans="1:18" x14ac:dyDescent="0.25">
      <c r="A62" s="65" t="s">
        <v>16</v>
      </c>
      <c r="B62" s="48" t="s">
        <v>65</v>
      </c>
      <c r="C62" s="183">
        <v>140</v>
      </c>
      <c r="D62" s="79">
        <v>180.6</v>
      </c>
      <c r="E62" s="79">
        <v>11.507999999999999</v>
      </c>
      <c r="F62" s="79">
        <v>12.46</v>
      </c>
      <c r="G62" s="79">
        <v>5.6420000000000003</v>
      </c>
    </row>
    <row r="63" spans="1:18" s="35" customFormat="1" ht="24" customHeight="1" x14ac:dyDescent="0.25">
      <c r="A63" s="45" t="s">
        <v>31</v>
      </c>
      <c r="B63" s="33"/>
      <c r="C63" s="34" t="s">
        <v>1</v>
      </c>
      <c r="D63" s="34" t="s">
        <v>2</v>
      </c>
      <c r="E63" s="34" t="s">
        <v>3</v>
      </c>
      <c r="F63" s="34" t="s">
        <v>4</v>
      </c>
      <c r="G63" s="34" t="s">
        <v>5</v>
      </c>
      <c r="M63" s="42"/>
      <c r="N63" s="80"/>
      <c r="O63" s="80"/>
      <c r="P63" s="80"/>
      <c r="Q63" s="80"/>
      <c r="R63" s="80"/>
    </row>
    <row r="64" spans="1:18" x14ac:dyDescent="0.25">
      <c r="A64" s="36" t="s">
        <v>6</v>
      </c>
      <c r="B64" s="108" t="s">
        <v>107</v>
      </c>
      <c r="C64" s="71">
        <v>125</v>
      </c>
      <c r="D64" s="89">
        <v>113.2</v>
      </c>
      <c r="E64" s="89">
        <v>16.3</v>
      </c>
      <c r="F64" s="89">
        <v>5.0999999999999996</v>
      </c>
      <c r="G64" s="89">
        <v>9.8000000000000007</v>
      </c>
    </row>
    <row r="65" spans="1:12" x14ac:dyDescent="0.25">
      <c r="A65" s="36"/>
      <c r="B65" s="108" t="s">
        <v>66</v>
      </c>
      <c r="C65" s="71">
        <v>125</v>
      </c>
      <c r="D65" s="89">
        <v>115.3</v>
      </c>
      <c r="E65" s="89">
        <v>18.899999999999999</v>
      </c>
      <c r="F65" s="89">
        <v>4.9000000000000004</v>
      </c>
      <c r="G65" s="89">
        <v>7.6</v>
      </c>
    </row>
    <row r="66" spans="1:12" x14ac:dyDescent="0.25">
      <c r="A66" s="36"/>
      <c r="B66" s="108" t="s">
        <v>67</v>
      </c>
      <c r="C66" s="71">
        <v>20</v>
      </c>
      <c r="D66" s="89">
        <v>22</v>
      </c>
      <c r="E66" s="89">
        <v>2.2999999999999998</v>
      </c>
      <c r="F66" s="89">
        <v>1.23</v>
      </c>
      <c r="G66" s="89">
        <v>0.98</v>
      </c>
    </row>
    <row r="67" spans="1:12" x14ac:dyDescent="0.25">
      <c r="A67" s="37"/>
      <c r="B67" s="108" t="s">
        <v>68</v>
      </c>
      <c r="C67" s="63">
        <v>70</v>
      </c>
      <c r="D67" s="63">
        <v>32.340000000000003</v>
      </c>
      <c r="E67" s="63">
        <v>2.6110000000000002</v>
      </c>
      <c r="F67" s="63">
        <v>1.47</v>
      </c>
      <c r="G67" s="63">
        <v>1.2110000000000001</v>
      </c>
    </row>
    <row r="68" spans="1:12" x14ac:dyDescent="0.25">
      <c r="A68" s="43"/>
      <c r="B68" s="118" t="s">
        <v>69</v>
      </c>
      <c r="C68" s="89">
        <v>50</v>
      </c>
      <c r="D68" s="89">
        <v>16.5</v>
      </c>
      <c r="E68" s="89">
        <v>3.41</v>
      </c>
      <c r="F68" s="89">
        <v>0.9</v>
      </c>
      <c r="G68" s="89">
        <v>0.64</v>
      </c>
      <c r="H68" s="31"/>
      <c r="I68" s="31"/>
      <c r="J68" s="31"/>
    </row>
    <row r="69" spans="1:12" x14ac:dyDescent="0.25">
      <c r="A69" s="43"/>
      <c r="B69" s="118" t="s">
        <v>108</v>
      </c>
      <c r="C69" s="89">
        <v>50</v>
      </c>
      <c r="D69" s="89">
        <v>18.899999999999999</v>
      </c>
      <c r="E69" s="89">
        <v>5.15</v>
      </c>
      <c r="F69" s="89">
        <v>0.83499999999999996</v>
      </c>
      <c r="G69" s="89">
        <v>0.875</v>
      </c>
      <c r="H69" s="31"/>
      <c r="I69" s="31"/>
      <c r="J69" s="31"/>
    </row>
    <row r="70" spans="1:12" x14ac:dyDescent="0.25">
      <c r="A70" s="43"/>
      <c r="B70" s="99" t="s">
        <v>70</v>
      </c>
      <c r="C70" s="71">
        <v>50</v>
      </c>
      <c r="D70" s="89">
        <v>19.600000000000001</v>
      </c>
      <c r="E70" s="89">
        <v>7.65</v>
      </c>
      <c r="F70" s="89">
        <v>0.27650000000000002</v>
      </c>
      <c r="G70" s="89">
        <v>2.31</v>
      </c>
    </row>
    <row r="71" spans="1:12" x14ac:dyDescent="0.25">
      <c r="A71" s="37"/>
      <c r="B71" s="99" t="s">
        <v>10</v>
      </c>
      <c r="C71" s="71">
        <v>5</v>
      </c>
      <c r="D71" s="71">
        <v>35.25</v>
      </c>
      <c r="E71" s="71">
        <v>0.03</v>
      </c>
      <c r="F71" s="71">
        <v>3.9</v>
      </c>
      <c r="G71" s="71">
        <v>0.01</v>
      </c>
      <c r="H71" s="31"/>
      <c r="I71" s="31"/>
      <c r="J71" s="31"/>
      <c r="K71" s="31"/>
    </row>
    <row r="72" spans="1:12" x14ac:dyDescent="0.25">
      <c r="A72" s="37"/>
      <c r="B72" s="10" t="s">
        <v>11</v>
      </c>
      <c r="C72" s="11">
        <v>10</v>
      </c>
      <c r="D72" s="11">
        <v>61.1</v>
      </c>
      <c r="E72" s="11">
        <v>1.42</v>
      </c>
      <c r="F72" s="11">
        <v>5.36</v>
      </c>
      <c r="G72" s="11">
        <v>2.42</v>
      </c>
      <c r="H72" s="31"/>
      <c r="I72" s="31"/>
      <c r="J72" s="31"/>
      <c r="K72" s="31"/>
    </row>
    <row r="73" spans="1:12" x14ac:dyDescent="0.25">
      <c r="A73" s="37"/>
      <c r="B73" s="99" t="s">
        <v>12</v>
      </c>
      <c r="C73" s="110">
        <v>100</v>
      </c>
      <c r="D73" s="71"/>
      <c r="E73" s="71"/>
      <c r="F73" s="71"/>
      <c r="G73" s="71"/>
      <c r="H73" s="31"/>
      <c r="I73" s="31"/>
      <c r="J73" s="31"/>
      <c r="K73" s="31"/>
      <c r="L73" s="31"/>
    </row>
    <row r="74" spans="1:12" x14ac:dyDescent="0.25">
      <c r="A74" s="37"/>
      <c r="B74" s="77" t="s">
        <v>71</v>
      </c>
      <c r="C74" s="68">
        <v>200</v>
      </c>
      <c r="D74" s="78">
        <v>142</v>
      </c>
      <c r="E74" s="78">
        <v>38.4</v>
      </c>
      <c r="F74" s="78">
        <v>3.66</v>
      </c>
      <c r="G74" s="78">
        <v>5.58</v>
      </c>
      <c r="H74" s="31"/>
      <c r="I74" s="31"/>
      <c r="J74" s="31"/>
      <c r="K74" s="31"/>
      <c r="L74" s="31"/>
    </row>
    <row r="75" spans="1:12" x14ac:dyDescent="0.25">
      <c r="A75" s="43"/>
      <c r="B75" s="37" t="s">
        <v>13</v>
      </c>
      <c r="C75" s="71">
        <v>50</v>
      </c>
      <c r="D75" s="71">
        <v>115</v>
      </c>
      <c r="E75" s="71">
        <v>24.6</v>
      </c>
      <c r="F75" s="71">
        <v>0.83</v>
      </c>
      <c r="G75" s="71">
        <v>3.94</v>
      </c>
    </row>
    <row r="76" spans="1:12" x14ac:dyDescent="0.25">
      <c r="A76" s="37"/>
      <c r="B76" s="138" t="s">
        <v>72</v>
      </c>
      <c r="C76" s="123">
        <v>100</v>
      </c>
      <c r="D76" s="139">
        <v>30.1</v>
      </c>
      <c r="E76" s="139">
        <v>5.9</v>
      </c>
      <c r="F76" s="139">
        <v>0.1</v>
      </c>
      <c r="G76" s="139">
        <v>0.8</v>
      </c>
    </row>
    <row r="77" spans="1:12" x14ac:dyDescent="0.25">
      <c r="A77" s="59"/>
      <c r="B77" s="18" t="s">
        <v>15</v>
      </c>
      <c r="C77" s="56"/>
      <c r="D77" s="57">
        <f>SUM(D64:D76)</f>
        <v>721.29000000000008</v>
      </c>
      <c r="E77" s="57">
        <f>SUM(E64:E76)</f>
        <v>126.67099999999999</v>
      </c>
      <c r="F77" s="57">
        <f>SUM(F64:F76)</f>
        <v>28.561500000000002</v>
      </c>
      <c r="G77" s="57">
        <f>SUM(G64:G76)</f>
        <v>36.16599999999999</v>
      </c>
    </row>
    <row r="78" spans="1:12" x14ac:dyDescent="0.25">
      <c r="A78" s="65" t="s">
        <v>16</v>
      </c>
      <c r="B78" s="66" t="s">
        <v>73</v>
      </c>
      <c r="C78" s="67">
        <v>250</v>
      </c>
      <c r="D78" s="140">
        <v>370</v>
      </c>
      <c r="E78" s="84">
        <v>57.5</v>
      </c>
      <c r="F78" s="84">
        <v>10.050000000000001</v>
      </c>
      <c r="G78" s="84">
        <v>10.925000000000001</v>
      </c>
    </row>
    <row r="79" spans="1:12" x14ac:dyDescent="0.25">
      <c r="B79" s="46" t="s">
        <v>35</v>
      </c>
      <c r="D79" s="60">
        <f>SUM(D20+D29+D45+D61+D77)/5</f>
        <v>675.06999999999994</v>
      </c>
      <c r="E79" s="60">
        <f t="shared" ref="E79:G79" si="0">SUM(E20+E29+E45+E61+E77)/5</f>
        <v>98.993200000000002</v>
      </c>
      <c r="F79" s="60">
        <f t="shared" si="0"/>
        <v>23.738379999999999</v>
      </c>
      <c r="G79" s="60">
        <f t="shared" si="0"/>
        <v>26.315799999999996</v>
      </c>
    </row>
    <row r="80" spans="1:12" x14ac:dyDescent="0.25">
      <c r="A80" s="61"/>
      <c r="B80" s="3"/>
      <c r="C80" s="3"/>
    </row>
    <row r="81" spans="2:7" x14ac:dyDescent="0.25">
      <c r="C81" s="31"/>
      <c r="D81" s="48"/>
      <c r="E81" s="48"/>
      <c r="F81" s="48"/>
      <c r="G81" s="35"/>
    </row>
    <row r="82" spans="2:7" x14ac:dyDescent="0.25">
      <c r="B82" s="30" t="s">
        <v>118</v>
      </c>
    </row>
  </sheetData>
  <mergeCells count="1">
    <mergeCell ref="A3:B3"/>
  </mergeCells>
  <phoneticPr fontId="2" type="noConversion"/>
  <pageMargins left="0.7" right="0.7" top="0.75" bottom="0.75" header="0.3" footer="0.3"/>
  <pageSetup paperSize="9" scale="6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5"/>
  <sheetViews>
    <sheetView topLeftCell="A26" zoomScale="80" zoomScaleNormal="80" workbookViewId="0">
      <selection activeCell="H38" sqref="H38"/>
    </sheetView>
  </sheetViews>
  <sheetFormatPr defaultColWidth="9.28515625" defaultRowHeight="15.75" x14ac:dyDescent="0.25"/>
  <cols>
    <col min="1" max="1" width="22.5703125" style="30" customWidth="1"/>
    <col min="2" max="2" width="50.28515625" style="30" customWidth="1"/>
    <col min="3" max="3" width="11.7109375" style="30" customWidth="1"/>
    <col min="4" max="4" width="13.42578125" style="30" bestFit="1" customWidth="1"/>
    <col min="5" max="5" width="14.7109375" style="30" bestFit="1" customWidth="1"/>
    <col min="6" max="6" width="10.140625" style="30" bestFit="1" customWidth="1"/>
    <col min="7" max="7" width="10" style="30" bestFit="1" customWidth="1"/>
    <col min="8" max="11" width="9.28515625" style="30"/>
    <col min="12" max="12" width="48" style="30" customWidth="1"/>
    <col min="13" max="16384" width="9.28515625" style="30"/>
  </cols>
  <sheetData>
    <row r="1" spans="1:16" ht="23.25" x14ac:dyDescent="0.35">
      <c r="A1" s="1" t="s">
        <v>127</v>
      </c>
      <c r="B1" s="1"/>
    </row>
    <row r="2" spans="1:16" x14ac:dyDescent="0.25">
      <c r="A2" s="5" t="s">
        <v>38</v>
      </c>
      <c r="B2" s="3"/>
    </row>
    <row r="3" spans="1:16" x14ac:dyDescent="0.25">
      <c r="A3" s="222" t="s">
        <v>117</v>
      </c>
      <c r="B3" s="222"/>
    </row>
    <row r="4" spans="1:16" x14ac:dyDescent="0.25">
      <c r="A4" s="61" t="s">
        <v>36</v>
      </c>
      <c r="B4" s="3"/>
    </row>
    <row r="5" spans="1:16" x14ac:dyDescent="0.25">
      <c r="A5" s="30" t="s">
        <v>37</v>
      </c>
    </row>
    <row r="6" spans="1:16" s="35" customFormat="1" ht="24" customHeight="1" x14ac:dyDescent="0.25">
      <c r="A6" s="45" t="s">
        <v>0</v>
      </c>
      <c r="B6" s="52"/>
      <c r="C6" s="104" t="s">
        <v>1</v>
      </c>
      <c r="D6" s="104" t="s">
        <v>2</v>
      </c>
      <c r="E6" s="104" t="s">
        <v>3</v>
      </c>
      <c r="F6" s="104" t="s">
        <v>4</v>
      </c>
      <c r="G6" s="104" t="s">
        <v>5</v>
      </c>
    </row>
    <row r="7" spans="1:16" x14ac:dyDescent="0.25">
      <c r="A7" s="36" t="s">
        <v>6</v>
      </c>
      <c r="B7" s="108" t="s">
        <v>128</v>
      </c>
      <c r="C7" s="81">
        <v>70</v>
      </c>
      <c r="D7" s="131">
        <v>109.5</v>
      </c>
      <c r="E7" s="131">
        <v>15.45</v>
      </c>
      <c r="F7" s="131">
        <v>5.4550000000000001</v>
      </c>
      <c r="G7" s="131">
        <v>4.8499999999999996</v>
      </c>
    </row>
    <row r="8" spans="1:16" x14ac:dyDescent="0.25">
      <c r="A8" s="36"/>
      <c r="B8" s="108" t="s">
        <v>129</v>
      </c>
      <c r="C8" s="81">
        <v>70</v>
      </c>
      <c r="D8" s="131">
        <v>99.56</v>
      </c>
      <c r="E8" s="131">
        <v>11.9</v>
      </c>
      <c r="F8" s="131">
        <v>1.603</v>
      </c>
      <c r="G8" s="131">
        <v>4.4379999999999997</v>
      </c>
    </row>
    <row r="9" spans="1:16" x14ac:dyDescent="0.25">
      <c r="A9" s="37"/>
      <c r="B9" s="108" t="s">
        <v>32</v>
      </c>
      <c r="C9" s="63">
        <v>70</v>
      </c>
      <c r="D9" s="63">
        <v>91</v>
      </c>
      <c r="E9" s="63">
        <v>20.16</v>
      </c>
      <c r="F9" s="63">
        <v>0.18</v>
      </c>
      <c r="G9" s="63">
        <v>2.0699999999999998</v>
      </c>
    </row>
    <row r="10" spans="1:16" x14ac:dyDescent="0.25">
      <c r="A10" s="37"/>
      <c r="B10" s="108" t="s">
        <v>7</v>
      </c>
      <c r="C10" s="63">
        <v>70</v>
      </c>
      <c r="D10" s="63">
        <v>126</v>
      </c>
      <c r="E10" s="63">
        <v>24.01</v>
      </c>
      <c r="F10" s="63">
        <v>0.99</v>
      </c>
      <c r="G10" s="63">
        <v>4.6500000000000004</v>
      </c>
      <c r="I10" s="38"/>
      <c r="J10" s="38"/>
      <c r="K10" s="38"/>
      <c r="L10" s="38"/>
      <c r="M10" s="38"/>
      <c r="N10" s="38"/>
      <c r="O10" s="38"/>
      <c r="P10" s="38"/>
    </row>
    <row r="11" spans="1:16" x14ac:dyDescent="0.25">
      <c r="A11" s="37"/>
      <c r="B11" s="108" t="s">
        <v>29</v>
      </c>
      <c r="C11" s="63">
        <v>70</v>
      </c>
      <c r="D11" s="63">
        <v>55.9</v>
      </c>
      <c r="E11" s="63">
        <v>11.61</v>
      </c>
      <c r="F11" s="63">
        <v>0.35</v>
      </c>
      <c r="G11" s="63">
        <v>2.09</v>
      </c>
      <c r="I11" s="38"/>
      <c r="J11" s="38"/>
      <c r="K11" s="38"/>
      <c r="L11" s="38"/>
      <c r="M11" s="38"/>
      <c r="N11" s="38"/>
      <c r="O11" s="38"/>
      <c r="P11" s="38"/>
    </row>
    <row r="12" spans="1:16" x14ac:dyDescent="0.25">
      <c r="A12" s="43"/>
      <c r="B12" s="108" t="s">
        <v>74</v>
      </c>
      <c r="C12" s="63">
        <v>50</v>
      </c>
      <c r="D12" s="63">
        <v>33.799999999999997</v>
      </c>
      <c r="E12" s="63">
        <v>5.15</v>
      </c>
      <c r="F12" s="63">
        <v>0.83499999999999996</v>
      </c>
      <c r="G12" s="63">
        <v>0.875</v>
      </c>
      <c r="I12" s="96"/>
      <c r="J12" s="82"/>
      <c r="K12" s="82"/>
      <c r="L12" s="82"/>
      <c r="M12" s="82"/>
      <c r="N12" s="82"/>
      <c r="O12" s="38"/>
      <c r="P12" s="38"/>
    </row>
    <row r="13" spans="1:16" x14ac:dyDescent="0.25">
      <c r="A13" s="43"/>
      <c r="B13" s="108" t="s">
        <v>50</v>
      </c>
      <c r="C13" s="63">
        <v>50</v>
      </c>
      <c r="D13" s="63">
        <v>22</v>
      </c>
      <c r="E13" s="63">
        <v>3.34</v>
      </c>
      <c r="F13" s="63">
        <v>0.53500000000000003</v>
      </c>
      <c r="G13" s="63">
        <v>0.29749999999999999</v>
      </c>
      <c r="I13" s="96"/>
      <c r="J13" s="82"/>
      <c r="K13" s="82"/>
      <c r="L13" s="82"/>
      <c r="M13" s="82"/>
      <c r="N13" s="82"/>
      <c r="O13" s="38"/>
      <c r="P13" s="38"/>
    </row>
    <row r="14" spans="1:16" x14ac:dyDescent="0.25">
      <c r="A14" s="37"/>
      <c r="B14" s="108" t="s">
        <v>75</v>
      </c>
      <c r="C14" s="63">
        <v>50</v>
      </c>
      <c r="D14" s="84">
        <v>20.9</v>
      </c>
      <c r="E14" s="84">
        <v>2.35</v>
      </c>
      <c r="F14" s="84">
        <v>0.16650000000000001</v>
      </c>
      <c r="G14" s="84">
        <v>1.53</v>
      </c>
      <c r="I14" s="38"/>
      <c r="J14" s="38"/>
      <c r="K14" s="38"/>
      <c r="L14" s="38"/>
      <c r="M14" s="38"/>
      <c r="N14" s="38"/>
      <c r="O14" s="38"/>
      <c r="P14" s="38"/>
    </row>
    <row r="15" spans="1:16" x14ac:dyDescent="0.25">
      <c r="A15" s="37"/>
      <c r="B15" s="99" t="s">
        <v>10</v>
      </c>
      <c r="C15" s="71">
        <v>5</v>
      </c>
      <c r="D15" s="71">
        <v>35.25</v>
      </c>
      <c r="E15" s="71">
        <v>0.03</v>
      </c>
      <c r="F15" s="71">
        <v>3.9</v>
      </c>
      <c r="G15" s="71">
        <v>0.01</v>
      </c>
      <c r="I15" s="38"/>
      <c r="J15" s="38"/>
      <c r="K15" s="38"/>
      <c r="L15" s="38"/>
      <c r="M15" s="38"/>
      <c r="N15" s="38"/>
      <c r="O15" s="38"/>
      <c r="P15" s="38"/>
    </row>
    <row r="16" spans="1:16" x14ac:dyDescent="0.25">
      <c r="A16" s="37"/>
      <c r="B16" s="10" t="s">
        <v>11</v>
      </c>
      <c r="C16" s="11">
        <v>10</v>
      </c>
      <c r="D16" s="11">
        <v>61.1</v>
      </c>
      <c r="E16" s="11">
        <v>1.42</v>
      </c>
      <c r="F16" s="11">
        <v>5.36</v>
      </c>
      <c r="G16" s="11">
        <v>2.42</v>
      </c>
      <c r="I16" s="38"/>
      <c r="J16" s="38"/>
      <c r="K16" s="38"/>
      <c r="L16" s="38"/>
      <c r="M16" s="38"/>
      <c r="N16" s="38"/>
      <c r="O16" s="38"/>
      <c r="P16" s="38"/>
    </row>
    <row r="17" spans="1:16" x14ac:dyDescent="0.25">
      <c r="A17" s="37"/>
      <c r="B17" s="99" t="s">
        <v>12</v>
      </c>
      <c r="C17" s="110">
        <v>100</v>
      </c>
      <c r="D17" s="71"/>
      <c r="E17" s="71"/>
      <c r="F17" s="71"/>
      <c r="G17" s="71"/>
      <c r="I17" s="38"/>
      <c r="J17" s="38"/>
      <c r="K17" s="38"/>
      <c r="L17" s="38"/>
      <c r="M17" s="38"/>
      <c r="N17" s="38"/>
      <c r="O17" s="38"/>
      <c r="P17" s="38"/>
    </row>
    <row r="18" spans="1:16" x14ac:dyDescent="0.25">
      <c r="A18" s="37"/>
      <c r="B18" s="90" t="s">
        <v>13</v>
      </c>
      <c r="C18" s="123">
        <v>50</v>
      </c>
      <c r="D18" s="123">
        <v>115</v>
      </c>
      <c r="E18" s="123">
        <v>24.6</v>
      </c>
      <c r="F18" s="123">
        <v>0.83</v>
      </c>
      <c r="G18" s="123">
        <v>3.94</v>
      </c>
    </row>
    <row r="19" spans="1:16" x14ac:dyDescent="0.25">
      <c r="A19" s="53"/>
      <c r="B19" s="54" t="s">
        <v>22</v>
      </c>
      <c r="C19" s="51">
        <v>100</v>
      </c>
      <c r="D19" s="51">
        <v>46.4</v>
      </c>
      <c r="E19" s="51">
        <v>10.199999999999999</v>
      </c>
      <c r="F19" s="51">
        <v>0</v>
      </c>
      <c r="G19" s="51">
        <v>0.3</v>
      </c>
    </row>
    <row r="20" spans="1:16" x14ac:dyDescent="0.25">
      <c r="A20" s="55"/>
      <c r="B20" s="18" t="s">
        <v>15</v>
      </c>
      <c r="C20" s="56"/>
      <c r="D20" s="57">
        <f>SUM(D7:D19)</f>
        <v>816.41</v>
      </c>
      <c r="E20" s="57">
        <f>SUM(E7:E19)</f>
        <v>130.22</v>
      </c>
      <c r="F20" s="57">
        <f>SUM(F7:F19)</f>
        <v>20.204499999999999</v>
      </c>
      <c r="G20" s="57">
        <f>SUM(G7:G19)</f>
        <v>27.470500000000008</v>
      </c>
    </row>
    <row r="21" spans="1:16" ht="25.15" customHeight="1" x14ac:dyDescent="0.25">
      <c r="A21" s="195" t="s">
        <v>16</v>
      </c>
      <c r="B21" s="30" t="s">
        <v>76</v>
      </c>
      <c r="C21" s="161">
        <v>140</v>
      </c>
      <c r="D21" s="196">
        <v>67.62</v>
      </c>
      <c r="E21" s="196">
        <v>5.32</v>
      </c>
      <c r="F21" s="196">
        <v>3.4020000000000001</v>
      </c>
      <c r="G21" s="196">
        <v>3.15</v>
      </c>
    </row>
    <row r="22" spans="1:16" ht="18.600000000000001" customHeight="1" x14ac:dyDescent="0.25">
      <c r="A22" s="73" t="s">
        <v>18</v>
      </c>
      <c r="B22" s="69"/>
      <c r="C22" s="98" t="s">
        <v>1</v>
      </c>
      <c r="D22" s="197" t="s">
        <v>2</v>
      </c>
      <c r="E22" s="197" t="s">
        <v>3</v>
      </c>
      <c r="F22" s="197" t="s">
        <v>4</v>
      </c>
      <c r="G22" s="197" t="s">
        <v>5</v>
      </c>
    </row>
    <row r="23" spans="1:16" ht="25.15" customHeight="1" x14ac:dyDescent="0.25">
      <c r="A23" s="73" t="s">
        <v>6</v>
      </c>
      <c r="B23" s="69" t="s">
        <v>83</v>
      </c>
      <c r="C23" s="98">
        <v>125</v>
      </c>
      <c r="D23" s="197">
        <v>180</v>
      </c>
      <c r="E23" s="197">
        <v>20.5</v>
      </c>
      <c r="F23" s="197">
        <v>4.3</v>
      </c>
      <c r="G23" s="197">
        <v>6.1</v>
      </c>
    </row>
    <row r="24" spans="1:16" ht="19.149999999999999" customHeight="1" x14ac:dyDescent="0.25">
      <c r="A24" s="73"/>
      <c r="B24" s="69" t="s">
        <v>109</v>
      </c>
      <c r="C24" s="98">
        <v>125</v>
      </c>
      <c r="D24" s="197">
        <v>140</v>
      </c>
      <c r="E24" s="197">
        <v>23.75</v>
      </c>
      <c r="F24" s="197">
        <v>3.28</v>
      </c>
      <c r="G24" s="197">
        <v>6.26</v>
      </c>
    </row>
    <row r="25" spans="1:16" ht="20.45" customHeight="1" x14ac:dyDescent="0.25">
      <c r="A25" s="73"/>
      <c r="B25" s="69" t="s">
        <v>84</v>
      </c>
      <c r="C25" s="98">
        <v>10</v>
      </c>
      <c r="D25" s="197">
        <v>22.2</v>
      </c>
      <c r="E25" s="197">
        <v>0.38</v>
      </c>
      <c r="F25" s="197">
        <v>2.15</v>
      </c>
      <c r="G25" s="197">
        <v>0.33</v>
      </c>
    </row>
    <row r="26" spans="1:16" ht="20.45" customHeight="1" x14ac:dyDescent="0.25">
      <c r="A26" s="73"/>
      <c r="B26" s="69" t="s">
        <v>85</v>
      </c>
      <c r="C26" s="98">
        <v>160</v>
      </c>
      <c r="D26" s="197">
        <v>294.39999999999998</v>
      </c>
      <c r="E26" s="197">
        <v>36.840000000000003</v>
      </c>
      <c r="F26" s="197">
        <v>12.272</v>
      </c>
      <c r="G26" s="197">
        <v>11.568</v>
      </c>
    </row>
    <row r="27" spans="1:16" ht="20.45" customHeight="1" x14ac:dyDescent="0.25">
      <c r="A27" s="73"/>
      <c r="B27" s="69" t="s">
        <v>12</v>
      </c>
      <c r="C27" s="98">
        <v>100</v>
      </c>
      <c r="D27" s="197"/>
      <c r="E27" s="197"/>
      <c r="F27" s="197"/>
      <c r="G27" s="197"/>
    </row>
    <row r="28" spans="1:16" ht="17.45" customHeight="1" x14ac:dyDescent="0.25">
      <c r="A28" s="73"/>
      <c r="B28" s="69" t="s">
        <v>13</v>
      </c>
      <c r="C28" s="98">
        <v>50</v>
      </c>
      <c r="D28" s="197">
        <v>115</v>
      </c>
      <c r="E28" s="197">
        <v>24.6</v>
      </c>
      <c r="F28" s="197">
        <v>0.83</v>
      </c>
      <c r="G28" s="197">
        <v>3.94</v>
      </c>
    </row>
    <row r="29" spans="1:16" ht="19.149999999999999" customHeight="1" x14ac:dyDescent="0.25">
      <c r="A29" s="73"/>
      <c r="B29" s="69" t="s">
        <v>26</v>
      </c>
      <c r="C29" s="98">
        <v>100</v>
      </c>
      <c r="D29" s="197">
        <v>32.4</v>
      </c>
      <c r="E29" s="197">
        <v>5.6</v>
      </c>
      <c r="F29" s="197">
        <v>0.2</v>
      </c>
      <c r="G29" s="197">
        <v>0.6</v>
      </c>
    </row>
    <row r="30" spans="1:16" ht="17.45" customHeight="1" x14ac:dyDescent="0.25">
      <c r="A30" s="55"/>
      <c r="B30" s="18" t="s">
        <v>15</v>
      </c>
      <c r="C30" s="56"/>
      <c r="D30" s="57">
        <v>641.24999999999989</v>
      </c>
      <c r="E30" s="57">
        <v>87.449999999999989</v>
      </c>
      <c r="F30" s="57">
        <v>24.852</v>
      </c>
      <c r="G30" s="57">
        <v>22.088000000000005</v>
      </c>
    </row>
    <row r="31" spans="1:16" ht="25.15" customHeight="1" x14ac:dyDescent="0.25">
      <c r="A31" s="73" t="s">
        <v>16</v>
      </c>
      <c r="B31" s="69" t="s">
        <v>86</v>
      </c>
      <c r="C31" s="98">
        <v>250</v>
      </c>
      <c r="D31" s="197">
        <v>200.25</v>
      </c>
      <c r="E31" s="197">
        <v>30.5</v>
      </c>
      <c r="F31" s="197">
        <v>4.3</v>
      </c>
      <c r="G31" s="197">
        <v>6.6749999999999998</v>
      </c>
    </row>
    <row r="32" spans="1:16" s="35" customFormat="1" ht="24" customHeight="1" x14ac:dyDescent="0.25">
      <c r="A32" s="45" t="s">
        <v>24</v>
      </c>
      <c r="B32" s="52"/>
      <c r="C32" s="104" t="s">
        <v>1</v>
      </c>
      <c r="D32" s="104" t="s">
        <v>2</v>
      </c>
      <c r="E32" s="104" t="s">
        <v>3</v>
      </c>
      <c r="F32" s="104" t="s">
        <v>4</v>
      </c>
      <c r="G32" s="104" t="s">
        <v>5</v>
      </c>
    </row>
    <row r="33" spans="1:16" x14ac:dyDescent="0.25">
      <c r="A33" s="36" t="s">
        <v>6</v>
      </c>
      <c r="B33" s="132" t="s">
        <v>130</v>
      </c>
      <c r="C33" s="97">
        <v>50</v>
      </c>
      <c r="D33" s="28">
        <v>107</v>
      </c>
      <c r="E33" s="28">
        <v>7.6</v>
      </c>
      <c r="F33" s="28">
        <v>5.9</v>
      </c>
      <c r="G33" s="28">
        <v>5.64</v>
      </c>
      <c r="K33" s="91"/>
      <c r="L33" s="80"/>
      <c r="M33" s="82"/>
      <c r="N33" s="82"/>
      <c r="O33" s="82"/>
      <c r="P33" s="82"/>
    </row>
    <row r="34" spans="1:16" x14ac:dyDescent="0.25">
      <c r="A34" s="36"/>
      <c r="B34" s="12" t="s">
        <v>131</v>
      </c>
      <c r="C34" s="97">
        <v>50</v>
      </c>
      <c r="D34" s="28">
        <v>104.5</v>
      </c>
      <c r="E34" s="28">
        <v>8.9</v>
      </c>
      <c r="F34" s="28">
        <v>4.5999999999999996</v>
      </c>
      <c r="G34" s="28">
        <v>5.8</v>
      </c>
      <c r="K34" s="91"/>
      <c r="L34" s="80"/>
      <c r="M34" s="82"/>
      <c r="N34" s="82"/>
      <c r="O34" s="82"/>
      <c r="P34" s="82"/>
    </row>
    <row r="35" spans="1:16" x14ac:dyDescent="0.25">
      <c r="A35" s="36"/>
      <c r="B35" s="37" t="s">
        <v>77</v>
      </c>
      <c r="C35" s="105">
        <v>70</v>
      </c>
      <c r="D35" s="88">
        <v>42.84</v>
      </c>
      <c r="E35" s="88">
        <v>7.91</v>
      </c>
      <c r="F35" s="88">
        <v>0.44450000000000001</v>
      </c>
      <c r="G35" s="88">
        <v>1.323</v>
      </c>
      <c r="O35" s="93"/>
      <c r="P35" s="93"/>
    </row>
    <row r="36" spans="1:16" x14ac:dyDescent="0.25">
      <c r="A36" s="36"/>
      <c r="B36" s="99" t="s">
        <v>55</v>
      </c>
      <c r="C36" s="71">
        <v>70</v>
      </c>
      <c r="D36" s="71">
        <v>91</v>
      </c>
      <c r="E36" s="71">
        <v>20.16</v>
      </c>
      <c r="F36" s="71">
        <v>0.18</v>
      </c>
      <c r="G36" s="71">
        <v>2.0699999999999998</v>
      </c>
      <c r="K36" s="92"/>
      <c r="L36" s="93"/>
      <c r="M36" s="93"/>
      <c r="N36" s="93"/>
      <c r="O36" s="93"/>
      <c r="P36" s="93"/>
    </row>
    <row r="37" spans="1:16" x14ac:dyDescent="0.25">
      <c r="A37" s="36"/>
      <c r="B37" s="99" t="s">
        <v>110</v>
      </c>
      <c r="C37" s="71">
        <v>50</v>
      </c>
      <c r="D37" s="71">
        <v>27.75</v>
      </c>
      <c r="E37" s="71">
        <v>1.7350000000000001</v>
      </c>
      <c r="F37" s="71">
        <v>1.135</v>
      </c>
      <c r="G37" s="71">
        <v>2.0150000000000001</v>
      </c>
      <c r="K37" s="92"/>
      <c r="L37" s="93"/>
      <c r="M37" s="93"/>
      <c r="N37" s="93"/>
      <c r="O37" s="93"/>
      <c r="P37" s="93"/>
    </row>
    <row r="38" spans="1:16" x14ac:dyDescent="0.25">
      <c r="A38" s="36"/>
      <c r="B38" s="99" t="s">
        <v>78</v>
      </c>
      <c r="C38" s="71">
        <v>20</v>
      </c>
      <c r="D38" s="71">
        <v>22.3</v>
      </c>
      <c r="E38" s="71">
        <v>2.4</v>
      </c>
      <c r="F38" s="71">
        <v>2.2999999999999998</v>
      </c>
      <c r="G38" s="71">
        <v>0.87</v>
      </c>
      <c r="K38" s="92"/>
      <c r="L38" s="93"/>
      <c r="M38" s="93"/>
      <c r="N38" s="93"/>
      <c r="O38" s="93"/>
      <c r="P38" s="93"/>
    </row>
    <row r="39" spans="1:16" x14ac:dyDescent="0.25">
      <c r="A39" s="36"/>
      <c r="B39" s="108" t="s">
        <v>79</v>
      </c>
      <c r="C39" s="71">
        <v>50</v>
      </c>
      <c r="D39" s="71">
        <v>9.85</v>
      </c>
      <c r="E39" s="71">
        <v>1.1000000000000001</v>
      </c>
      <c r="F39" s="71">
        <v>0.157</v>
      </c>
      <c r="G39" s="71">
        <v>0.75</v>
      </c>
      <c r="K39" s="92"/>
      <c r="L39" s="93"/>
      <c r="M39" s="93"/>
      <c r="N39" s="93"/>
      <c r="O39" s="93"/>
      <c r="P39" s="93"/>
    </row>
    <row r="40" spans="1:16" x14ac:dyDescent="0.25">
      <c r="A40" s="36"/>
      <c r="B40" s="108" t="s">
        <v>56</v>
      </c>
      <c r="C40" s="71">
        <v>50</v>
      </c>
      <c r="D40" s="71">
        <v>32.35</v>
      </c>
      <c r="E40" s="71">
        <v>2.585</v>
      </c>
      <c r="F40" s="71">
        <v>1.9750000000000001</v>
      </c>
      <c r="G40" s="71">
        <v>0.61</v>
      </c>
      <c r="K40" s="92"/>
      <c r="L40" s="93"/>
      <c r="M40" s="93"/>
      <c r="N40" s="93"/>
      <c r="O40" s="93"/>
      <c r="P40" s="93"/>
    </row>
    <row r="41" spans="1:16" x14ac:dyDescent="0.25">
      <c r="A41" s="36"/>
      <c r="B41" s="108" t="s">
        <v>80</v>
      </c>
      <c r="C41" s="109">
        <v>50</v>
      </c>
      <c r="D41" s="109">
        <v>38.6</v>
      </c>
      <c r="E41" s="109">
        <v>1.335</v>
      </c>
      <c r="F41" s="109">
        <v>6.6500000000000004E-2</v>
      </c>
      <c r="G41" s="109">
        <v>0.4</v>
      </c>
      <c r="K41" s="92"/>
      <c r="L41" s="93"/>
      <c r="M41" s="93"/>
      <c r="N41" s="93"/>
      <c r="O41" s="93"/>
      <c r="P41" s="93"/>
    </row>
    <row r="42" spans="1:16" x14ac:dyDescent="0.25">
      <c r="A42" s="36"/>
      <c r="B42" s="99" t="s">
        <v>10</v>
      </c>
      <c r="C42" s="71">
        <v>5</v>
      </c>
      <c r="D42" s="71">
        <v>35.25</v>
      </c>
      <c r="E42" s="71">
        <v>0.03</v>
      </c>
      <c r="F42" s="71">
        <v>3.9</v>
      </c>
      <c r="G42" s="71">
        <v>0.01</v>
      </c>
      <c r="K42" s="92"/>
      <c r="L42" s="93"/>
      <c r="M42" s="93"/>
      <c r="N42" s="93"/>
      <c r="O42" s="93"/>
      <c r="P42" s="93"/>
    </row>
    <row r="43" spans="1:16" x14ac:dyDescent="0.25">
      <c r="A43" s="36"/>
      <c r="B43" s="10" t="s">
        <v>11</v>
      </c>
      <c r="C43" s="11">
        <v>10</v>
      </c>
      <c r="D43" s="11">
        <v>61.1</v>
      </c>
      <c r="E43" s="11">
        <v>1.42</v>
      </c>
      <c r="F43" s="11">
        <v>5.36</v>
      </c>
      <c r="G43" s="11">
        <v>2.42</v>
      </c>
      <c r="K43" s="92"/>
      <c r="L43" s="93"/>
      <c r="M43" s="93"/>
      <c r="N43" s="93"/>
      <c r="O43" s="93"/>
      <c r="P43" s="93"/>
    </row>
    <row r="44" spans="1:16" x14ac:dyDescent="0.25">
      <c r="A44" s="36"/>
      <c r="B44" s="108" t="s">
        <v>47</v>
      </c>
      <c r="C44" s="110">
        <v>100</v>
      </c>
      <c r="D44" s="71"/>
      <c r="E44" s="71"/>
      <c r="F44" s="71"/>
      <c r="G44" s="71"/>
      <c r="K44" s="42"/>
      <c r="L44" s="94"/>
      <c r="M44" s="80"/>
      <c r="N44" s="80"/>
      <c r="O44" s="80"/>
      <c r="P44" s="80"/>
    </row>
    <row r="45" spans="1:16" x14ac:dyDescent="0.25">
      <c r="A45" s="100"/>
      <c r="B45" s="37" t="s">
        <v>48</v>
      </c>
      <c r="C45" s="71">
        <v>50</v>
      </c>
      <c r="D45" s="71">
        <v>115</v>
      </c>
      <c r="E45" s="71">
        <v>24.6</v>
      </c>
      <c r="F45" s="71">
        <v>0.83</v>
      </c>
      <c r="G45" s="71">
        <v>3.94</v>
      </c>
      <c r="K45" s="42"/>
      <c r="L45" s="80"/>
      <c r="M45" s="80"/>
      <c r="N45" s="80"/>
      <c r="O45" s="80"/>
      <c r="P45" s="80"/>
    </row>
    <row r="46" spans="1:16" x14ac:dyDescent="0.25">
      <c r="A46" s="54"/>
      <c r="B46" s="99" t="s">
        <v>81</v>
      </c>
      <c r="C46" s="71">
        <v>100</v>
      </c>
      <c r="D46" s="71">
        <v>35.6</v>
      </c>
      <c r="E46" s="71">
        <v>6.22</v>
      </c>
      <c r="F46" s="71">
        <v>0.1</v>
      </c>
      <c r="G46" s="71">
        <v>1.1000000000000001</v>
      </c>
      <c r="K46" s="42"/>
      <c r="L46" s="80"/>
      <c r="M46" s="80"/>
      <c r="N46" s="80"/>
      <c r="O46" s="80"/>
      <c r="P46" s="80"/>
    </row>
    <row r="47" spans="1:16" x14ac:dyDescent="0.25">
      <c r="A47" s="58"/>
      <c r="B47" s="18" t="s">
        <v>15</v>
      </c>
      <c r="C47" s="56"/>
      <c r="D47" s="57">
        <f>SUM(D33:D46)</f>
        <v>723.1400000000001</v>
      </c>
      <c r="E47" s="57">
        <f>SUM(E33:E46)</f>
        <v>85.995000000000005</v>
      </c>
      <c r="F47" s="57">
        <f>SUM(F33:F46)</f>
        <v>26.948</v>
      </c>
      <c r="G47" s="57">
        <f>SUM(G33:G46)</f>
        <v>26.948000000000004</v>
      </c>
    </row>
    <row r="48" spans="1:16" ht="15.75" customHeight="1" x14ac:dyDescent="0.25">
      <c r="A48" s="65" t="s">
        <v>16</v>
      </c>
      <c r="B48" s="122" t="s">
        <v>82</v>
      </c>
      <c r="C48" s="67">
        <v>75</v>
      </c>
      <c r="D48" s="84">
        <v>150.75</v>
      </c>
      <c r="E48" s="84">
        <v>13.2</v>
      </c>
      <c r="F48" s="84">
        <v>8.3249999999999993</v>
      </c>
      <c r="G48" s="84">
        <v>4.5075000000000003</v>
      </c>
      <c r="I48" s="48"/>
      <c r="J48" s="87"/>
      <c r="K48" s="95"/>
      <c r="L48" s="95"/>
      <c r="M48" s="95"/>
      <c r="N48" s="95"/>
    </row>
    <row r="49" spans="1:7" s="35" customFormat="1" ht="24" customHeight="1" x14ac:dyDescent="0.25">
      <c r="A49" s="103" t="s">
        <v>27</v>
      </c>
      <c r="B49" s="52"/>
      <c r="C49" s="104" t="s">
        <v>1</v>
      </c>
      <c r="D49" s="104" t="s">
        <v>2</v>
      </c>
      <c r="E49" s="104" t="s">
        <v>3</v>
      </c>
      <c r="F49" s="104" t="s">
        <v>4</v>
      </c>
      <c r="G49" s="104" t="s">
        <v>5</v>
      </c>
    </row>
    <row r="50" spans="1:7" s="35" customFormat="1" x14ac:dyDescent="0.25">
      <c r="A50" s="179" t="s">
        <v>6</v>
      </c>
      <c r="B50" s="138" t="s">
        <v>111</v>
      </c>
      <c r="C50" s="139">
        <v>70</v>
      </c>
      <c r="D50" s="139">
        <v>98.9</v>
      </c>
      <c r="E50" s="139">
        <v>10.84</v>
      </c>
      <c r="F50" s="139">
        <v>7.08</v>
      </c>
      <c r="G50" s="139">
        <v>4.41</v>
      </c>
    </row>
    <row r="51" spans="1:7" s="35" customFormat="1" x14ac:dyDescent="0.25">
      <c r="A51" s="36"/>
      <c r="B51" s="37" t="s">
        <v>112</v>
      </c>
      <c r="C51" s="88">
        <v>70</v>
      </c>
      <c r="D51" s="88">
        <v>102</v>
      </c>
      <c r="E51" s="88">
        <v>11.9</v>
      </c>
      <c r="F51" s="88">
        <v>5.45</v>
      </c>
      <c r="G51" s="88">
        <v>5.7450000000000001</v>
      </c>
    </row>
    <row r="52" spans="1:7" x14ac:dyDescent="0.25">
      <c r="A52" s="43"/>
      <c r="B52" s="23" t="s">
        <v>20</v>
      </c>
      <c r="C52" s="97">
        <v>70</v>
      </c>
      <c r="D52" s="97">
        <v>52.8</v>
      </c>
      <c r="E52" s="97">
        <v>12.2</v>
      </c>
      <c r="F52" s="97">
        <v>7.0000000000000007E-2</v>
      </c>
      <c r="G52" s="97">
        <v>1.37</v>
      </c>
    </row>
    <row r="53" spans="1:7" x14ac:dyDescent="0.25">
      <c r="A53" s="37"/>
      <c r="B53" s="23" t="s">
        <v>8</v>
      </c>
      <c r="C53" s="97">
        <v>70</v>
      </c>
      <c r="D53" s="97">
        <v>84.7</v>
      </c>
      <c r="E53" s="97">
        <v>19.04</v>
      </c>
      <c r="F53" s="97">
        <v>0.50539999999999996</v>
      </c>
      <c r="G53" s="97">
        <v>2.891</v>
      </c>
    </row>
    <row r="54" spans="1:7" x14ac:dyDescent="0.25">
      <c r="A54" s="37"/>
      <c r="B54" s="23" t="s">
        <v>113</v>
      </c>
      <c r="C54" s="97">
        <v>50</v>
      </c>
      <c r="D54" s="97">
        <v>27.25</v>
      </c>
      <c r="E54" s="97">
        <v>4.72</v>
      </c>
      <c r="F54" s="97">
        <v>0.19650000000000001</v>
      </c>
      <c r="G54" s="97">
        <v>1.335</v>
      </c>
    </row>
    <row r="55" spans="1:7" x14ac:dyDescent="0.25">
      <c r="A55" s="37"/>
      <c r="B55" s="37" t="s">
        <v>87</v>
      </c>
      <c r="C55" s="105">
        <v>50</v>
      </c>
      <c r="D55" s="105">
        <v>27.5</v>
      </c>
      <c r="E55" s="105">
        <v>4.88</v>
      </c>
      <c r="F55" s="105">
        <v>1.03</v>
      </c>
      <c r="G55" s="105">
        <v>0.41</v>
      </c>
    </row>
    <row r="56" spans="1:7" x14ac:dyDescent="0.25">
      <c r="A56" s="37"/>
      <c r="B56" s="37" t="s">
        <v>114</v>
      </c>
      <c r="C56" s="105">
        <v>50</v>
      </c>
      <c r="D56" s="105">
        <v>13.45</v>
      </c>
      <c r="E56" s="105">
        <v>2.0449999999999999</v>
      </c>
      <c r="F56" s="105">
        <v>0.12</v>
      </c>
      <c r="G56" s="105">
        <v>0.77</v>
      </c>
    </row>
    <row r="57" spans="1:7" x14ac:dyDescent="0.25">
      <c r="A57" s="37"/>
      <c r="B57" s="37" t="s">
        <v>88</v>
      </c>
      <c r="C57" s="105">
        <v>50</v>
      </c>
      <c r="D57" s="88">
        <v>33.65</v>
      </c>
      <c r="E57" s="88">
        <v>5.25</v>
      </c>
      <c r="F57" s="88">
        <v>0.18</v>
      </c>
      <c r="G57" s="88">
        <v>2.125</v>
      </c>
    </row>
    <row r="58" spans="1:7" x14ac:dyDescent="0.25">
      <c r="A58" s="37"/>
      <c r="B58" s="37" t="s">
        <v>10</v>
      </c>
      <c r="C58" s="105">
        <v>5</v>
      </c>
      <c r="D58" s="105">
        <v>35.25</v>
      </c>
      <c r="E58" s="105">
        <v>0.03</v>
      </c>
      <c r="F58" s="105">
        <v>3.9</v>
      </c>
      <c r="G58" s="105">
        <v>0.01</v>
      </c>
    </row>
    <row r="59" spans="1:7" x14ac:dyDescent="0.25">
      <c r="A59" s="37"/>
      <c r="B59" s="23" t="s">
        <v>11</v>
      </c>
      <c r="C59" s="97">
        <v>10</v>
      </c>
      <c r="D59" s="97">
        <v>61.1</v>
      </c>
      <c r="E59" s="97">
        <v>1.42</v>
      </c>
      <c r="F59" s="97">
        <v>5.36</v>
      </c>
      <c r="G59" s="97">
        <v>2.42</v>
      </c>
    </row>
    <row r="60" spans="1:7" x14ac:dyDescent="0.25">
      <c r="A60" s="37"/>
      <c r="B60" s="37" t="s">
        <v>12</v>
      </c>
      <c r="C60" s="106">
        <v>100</v>
      </c>
      <c r="D60" s="105"/>
      <c r="E60" s="105"/>
      <c r="F60" s="105"/>
      <c r="G60" s="105"/>
    </row>
    <row r="61" spans="1:7" x14ac:dyDescent="0.25">
      <c r="A61" s="37"/>
      <c r="B61" s="37" t="s">
        <v>13</v>
      </c>
      <c r="C61" s="105">
        <v>50</v>
      </c>
      <c r="D61" s="105">
        <v>115</v>
      </c>
      <c r="E61" s="105">
        <v>24.6</v>
      </c>
      <c r="F61" s="105">
        <v>0.83</v>
      </c>
      <c r="G61" s="105">
        <v>3.94</v>
      </c>
    </row>
    <row r="62" spans="1:7" x14ac:dyDescent="0.25">
      <c r="A62" s="37"/>
      <c r="B62" s="107" t="s">
        <v>64</v>
      </c>
      <c r="C62" s="105">
        <v>100</v>
      </c>
      <c r="D62" s="105">
        <v>48.3</v>
      </c>
      <c r="E62" s="105">
        <v>10.9</v>
      </c>
      <c r="F62" s="105">
        <v>0</v>
      </c>
      <c r="G62" s="105">
        <v>0</v>
      </c>
    </row>
    <row r="63" spans="1:7" x14ac:dyDescent="0.25">
      <c r="A63" s="44"/>
      <c r="B63" s="128" t="s">
        <v>15</v>
      </c>
      <c r="C63" s="40"/>
      <c r="D63" s="41">
        <f>SUM(D50:D62)</f>
        <v>699.89999999999986</v>
      </c>
      <c r="E63" s="41">
        <f t="shared" ref="E63:G63" si="0">SUM(E50:E62)</f>
        <v>107.82500000000002</v>
      </c>
      <c r="F63" s="41">
        <f t="shared" si="0"/>
        <v>24.721899999999998</v>
      </c>
      <c r="G63" s="41">
        <f t="shared" si="0"/>
        <v>25.426000000000005</v>
      </c>
    </row>
    <row r="64" spans="1:7" ht="15.75" customHeight="1" x14ac:dyDescent="0.25">
      <c r="A64" s="73" t="s">
        <v>16</v>
      </c>
      <c r="B64" s="198" t="s">
        <v>89</v>
      </c>
      <c r="C64" s="67">
        <v>140</v>
      </c>
      <c r="D64" s="78">
        <v>145.6</v>
      </c>
      <c r="E64" s="78">
        <v>5.32</v>
      </c>
      <c r="F64" s="78">
        <v>9.8559999999999999</v>
      </c>
      <c r="G64" s="78">
        <v>6.6920000000000002</v>
      </c>
    </row>
    <row r="65" spans="1:12" s="35" customFormat="1" ht="24" customHeight="1" x14ac:dyDescent="0.25">
      <c r="A65" s="45" t="s">
        <v>31</v>
      </c>
      <c r="B65" s="52"/>
      <c r="C65" s="104" t="s">
        <v>1</v>
      </c>
      <c r="D65" s="104" t="s">
        <v>2</v>
      </c>
      <c r="E65" s="104" t="s">
        <v>3</v>
      </c>
      <c r="F65" s="104" t="s">
        <v>4</v>
      </c>
      <c r="G65" s="104" t="s">
        <v>5</v>
      </c>
    </row>
    <row r="66" spans="1:12" x14ac:dyDescent="0.25">
      <c r="A66" s="186" t="s">
        <v>6</v>
      </c>
      <c r="B66" s="37" t="s">
        <v>90</v>
      </c>
      <c r="C66" s="105">
        <v>125</v>
      </c>
      <c r="D66" s="88">
        <v>102.3</v>
      </c>
      <c r="E66" s="88">
        <v>15.6</v>
      </c>
      <c r="F66" s="88">
        <v>5.89</v>
      </c>
      <c r="G66" s="88">
        <v>5.54</v>
      </c>
    </row>
    <row r="67" spans="1:12" x14ac:dyDescent="0.25">
      <c r="A67" s="186"/>
      <c r="B67" s="37" t="s">
        <v>115</v>
      </c>
      <c r="C67" s="105">
        <v>125</v>
      </c>
      <c r="D67" s="88">
        <v>98.6</v>
      </c>
      <c r="E67" s="88">
        <v>14.6</v>
      </c>
      <c r="F67" s="88">
        <v>1.5249999999999999</v>
      </c>
      <c r="G67" s="88">
        <v>4.66</v>
      </c>
    </row>
    <row r="68" spans="1:12" x14ac:dyDescent="0.25">
      <c r="A68" s="150"/>
      <c r="B68" s="72" t="s">
        <v>91</v>
      </c>
      <c r="C68" s="68">
        <v>20</v>
      </c>
      <c r="D68" s="78">
        <v>10.3</v>
      </c>
      <c r="E68" s="78">
        <v>2.2999999999999998</v>
      </c>
      <c r="F68" s="78">
        <v>2.02</v>
      </c>
      <c r="G68" s="78">
        <v>1.68</v>
      </c>
    </row>
    <row r="69" spans="1:12" x14ac:dyDescent="0.25">
      <c r="A69" s="150"/>
      <c r="B69" s="72" t="s">
        <v>92</v>
      </c>
      <c r="C69" s="68">
        <v>50</v>
      </c>
      <c r="D69" s="78">
        <v>32.6</v>
      </c>
      <c r="E69" s="78">
        <v>7.2</v>
      </c>
      <c r="F69" s="78">
        <v>1.385</v>
      </c>
      <c r="G69" s="78">
        <v>0.62</v>
      </c>
    </row>
    <row r="70" spans="1:12" x14ac:dyDescent="0.25">
      <c r="A70" s="150"/>
      <c r="B70" s="37" t="s">
        <v>93</v>
      </c>
      <c r="C70" s="105">
        <v>50</v>
      </c>
      <c r="D70" s="88">
        <v>18.5</v>
      </c>
      <c r="E70" s="88">
        <v>2.44</v>
      </c>
      <c r="F70" s="88">
        <v>0.505</v>
      </c>
      <c r="G70" s="88">
        <v>0.55000000000000004</v>
      </c>
      <c r="H70" s="31"/>
      <c r="I70" s="31"/>
      <c r="J70" s="31"/>
      <c r="K70" s="31"/>
    </row>
    <row r="71" spans="1:12" x14ac:dyDescent="0.25">
      <c r="A71" s="150"/>
      <c r="B71" s="37" t="s">
        <v>116</v>
      </c>
      <c r="C71" s="105">
        <v>50</v>
      </c>
      <c r="D71" s="88">
        <v>33.799999999999997</v>
      </c>
      <c r="E71" s="88">
        <v>5.15</v>
      </c>
      <c r="F71" s="88">
        <v>0.83499999999999996</v>
      </c>
      <c r="G71" s="88">
        <v>0.875</v>
      </c>
      <c r="H71" s="31"/>
      <c r="I71" s="31"/>
      <c r="J71" s="31"/>
      <c r="K71" s="31"/>
    </row>
    <row r="72" spans="1:12" x14ac:dyDescent="0.25">
      <c r="A72" s="150"/>
      <c r="B72" s="37" t="s">
        <v>94</v>
      </c>
      <c r="C72" s="105">
        <v>50</v>
      </c>
      <c r="D72" s="88">
        <v>44.5</v>
      </c>
      <c r="E72" s="88">
        <v>6.5</v>
      </c>
      <c r="F72" s="88">
        <v>1.9750000000000001</v>
      </c>
      <c r="G72" s="88">
        <v>2.86</v>
      </c>
      <c r="H72" s="31"/>
      <c r="I72" s="31"/>
      <c r="J72" s="31"/>
      <c r="K72" s="31"/>
      <c r="L72" s="31"/>
    </row>
    <row r="73" spans="1:12" x14ac:dyDescent="0.25">
      <c r="A73" s="150"/>
      <c r="B73" s="37" t="s">
        <v>10</v>
      </c>
      <c r="C73" s="105">
        <v>5</v>
      </c>
      <c r="D73" s="105">
        <v>35.25</v>
      </c>
      <c r="E73" s="105">
        <v>0.03</v>
      </c>
      <c r="F73" s="105">
        <v>3.9</v>
      </c>
      <c r="G73" s="105">
        <v>0.01</v>
      </c>
      <c r="H73" s="31"/>
      <c r="I73" s="31"/>
      <c r="J73" s="31"/>
      <c r="K73" s="31"/>
      <c r="L73" s="31"/>
    </row>
    <row r="74" spans="1:12" x14ac:dyDescent="0.25">
      <c r="A74" s="150"/>
      <c r="B74" s="23" t="s">
        <v>11</v>
      </c>
      <c r="C74" s="97">
        <v>10</v>
      </c>
      <c r="D74" s="97">
        <v>61.1</v>
      </c>
      <c r="E74" s="97">
        <v>1.42</v>
      </c>
      <c r="F74" s="97">
        <v>5.36</v>
      </c>
      <c r="G74" s="97">
        <v>2.42</v>
      </c>
      <c r="H74" s="31"/>
      <c r="I74" s="31"/>
      <c r="J74" s="31"/>
      <c r="K74" s="31"/>
      <c r="L74" s="31"/>
    </row>
    <row r="75" spans="1:12" x14ac:dyDescent="0.25">
      <c r="A75" s="150"/>
      <c r="B75" s="37" t="s">
        <v>12</v>
      </c>
      <c r="C75" s="106">
        <v>100</v>
      </c>
      <c r="D75" s="105"/>
      <c r="E75" s="105"/>
      <c r="F75" s="105"/>
      <c r="G75" s="105"/>
    </row>
    <row r="76" spans="1:12" x14ac:dyDescent="0.25">
      <c r="A76" s="199"/>
      <c r="B76" s="23" t="s">
        <v>95</v>
      </c>
      <c r="C76" s="97">
        <v>1000</v>
      </c>
      <c r="D76" s="97">
        <v>123.3</v>
      </c>
      <c r="E76" s="97">
        <v>14.6</v>
      </c>
      <c r="F76" s="97">
        <v>4.33</v>
      </c>
      <c r="G76" s="97">
        <v>4.21</v>
      </c>
    </row>
    <row r="77" spans="1:12" x14ac:dyDescent="0.25">
      <c r="A77" s="187"/>
      <c r="B77" s="37" t="s">
        <v>13</v>
      </c>
      <c r="C77" s="105">
        <v>50</v>
      </c>
      <c r="D77" s="105">
        <v>115</v>
      </c>
      <c r="E77" s="105">
        <v>24.6</v>
      </c>
      <c r="F77" s="105">
        <v>0.83</v>
      </c>
      <c r="G77" s="105">
        <v>3.94</v>
      </c>
    </row>
    <row r="78" spans="1:12" x14ac:dyDescent="0.25">
      <c r="A78" s="189"/>
      <c r="B78" s="37" t="s">
        <v>22</v>
      </c>
      <c r="C78" s="105">
        <v>100</v>
      </c>
      <c r="D78" s="69">
        <v>46.38</v>
      </c>
      <c r="E78" s="98">
        <v>10.199999999999999</v>
      </c>
      <c r="F78" s="98">
        <v>0</v>
      </c>
      <c r="G78" s="98">
        <v>0.3</v>
      </c>
    </row>
    <row r="79" spans="1:12" x14ac:dyDescent="0.25">
      <c r="A79" s="200"/>
      <c r="B79" s="128" t="s">
        <v>15</v>
      </c>
      <c r="C79" s="40"/>
      <c r="D79" s="41">
        <f>SUM(D66:D78)</f>
        <v>721.63</v>
      </c>
      <c r="E79" s="41">
        <f>SUM(E66:E78)</f>
        <v>104.64</v>
      </c>
      <c r="F79" s="41">
        <f>SUM(F66:F78)</f>
        <v>28.555</v>
      </c>
      <c r="G79" s="41">
        <f>SUM(G66:G78)</f>
        <v>27.665000000000006</v>
      </c>
    </row>
    <row r="80" spans="1:12" ht="15.75" customHeight="1" x14ac:dyDescent="0.25">
      <c r="A80" s="65" t="s">
        <v>16</v>
      </c>
      <c r="B80" s="198" t="s">
        <v>96</v>
      </c>
      <c r="C80" s="67">
        <v>250</v>
      </c>
      <c r="D80" s="78">
        <v>255</v>
      </c>
      <c r="E80" s="78">
        <v>42</v>
      </c>
      <c r="F80" s="78">
        <v>3.4</v>
      </c>
      <c r="G80" s="78">
        <v>11.1</v>
      </c>
    </row>
    <row r="81" spans="1:16" x14ac:dyDescent="0.25">
      <c r="B81" s="46" t="s">
        <v>35</v>
      </c>
      <c r="D81" s="60">
        <f>SUM(D20+D30+D47+D63+D79)/5</f>
        <v>720.46600000000001</v>
      </c>
      <c r="E81" s="60">
        <f t="shared" ref="E81:G81" si="1">SUM(E20+E30+E47+E63+E79)/5</f>
        <v>103.226</v>
      </c>
      <c r="F81" s="60">
        <f t="shared" si="1"/>
        <v>25.056280000000005</v>
      </c>
      <c r="G81" s="60">
        <f t="shared" si="1"/>
        <v>25.919500000000006</v>
      </c>
    </row>
    <row r="82" spans="1:16" x14ac:dyDescent="0.25">
      <c r="A82" s="61"/>
      <c r="B82" s="3"/>
      <c r="C82" s="3"/>
    </row>
    <row r="83" spans="1:16" x14ac:dyDescent="0.25">
      <c r="C83" s="31"/>
      <c r="D83" s="48"/>
      <c r="E83" s="48"/>
      <c r="F83" s="48"/>
      <c r="G83" s="35"/>
    </row>
    <row r="84" spans="1:16" x14ac:dyDescent="0.25">
      <c r="K84" s="12"/>
      <c r="L84" s="6"/>
      <c r="M84" s="6"/>
      <c r="N84" s="6"/>
      <c r="O84" s="6"/>
      <c r="P84" s="6"/>
    </row>
    <row r="85" spans="1:16" x14ac:dyDescent="0.25">
      <c r="B85" s="30" t="s">
        <v>118</v>
      </c>
    </row>
  </sheetData>
  <mergeCells count="1">
    <mergeCell ref="A3:B3"/>
  </mergeCells>
  <pageMargins left="0.7" right="0.7" top="0.75" bottom="0.75" header="0.3" footer="0.3"/>
  <pageSetup paperSize="9" scale="64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7D9C9C6800C459C338440858678F6" ma:contentTypeVersion="7" ma:contentTypeDescription="Create a new document." ma:contentTypeScope="" ma:versionID="7a585f012742f66fea48238c3d7f7e10">
  <xsd:schema xmlns:xsd="http://www.w3.org/2001/XMLSchema" xmlns:xs="http://www.w3.org/2001/XMLSchema" xmlns:p="http://schemas.microsoft.com/office/2006/metadata/properties" xmlns:ns3="6701a4f5-800b-44fa-bf5f-bc261db538fe" xmlns:ns4="f671aa42-d00e-4959-96d4-a1ad1e0c3285" targetNamespace="http://schemas.microsoft.com/office/2006/metadata/properties" ma:root="true" ma:fieldsID="4c477601361a6e8a4b79b32802a34262" ns3:_="" ns4:_="">
    <xsd:import namespace="6701a4f5-800b-44fa-bf5f-bc261db538fe"/>
    <xsd:import namespace="f671aa42-d00e-4959-96d4-a1ad1e0c328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1a4f5-800b-44fa-bf5f-bc261db538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1aa42-d00e-4959-96d4-a1ad1e0c328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701a4f5-800b-44fa-bf5f-bc261db538f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A0CD06A-F7A4-4BD0-B647-5192BE0855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01a4f5-800b-44fa-bf5f-bc261db538fe"/>
    <ds:schemaRef ds:uri="f671aa42-d00e-4959-96d4-a1ad1e0c328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8EEC9C1-A7B3-4CE2-8DEE-D10A6662399B}">
  <ds:schemaRefs>
    <ds:schemaRef ds:uri="http://schemas.microsoft.com/office/2006/metadata/properties"/>
    <ds:schemaRef ds:uri="http://schemas.microsoft.com/office/infopath/2007/PartnerControls"/>
    <ds:schemaRef ds:uri="6701a4f5-800b-44fa-bf5f-bc261db538fe"/>
  </ds:schemaRefs>
</ds:datastoreItem>
</file>

<file path=customXml/itemProps3.xml><?xml version="1.0" encoding="utf-8"?>
<ds:datastoreItem xmlns:ds="http://schemas.openxmlformats.org/officeDocument/2006/customXml" ds:itemID="{4FA7CA1D-E26D-4036-B2A5-E930FE3588C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Teine 14</vt:lpstr>
      <vt:lpstr>Teine 15</vt:lpstr>
      <vt:lpstr>Teine 16</vt:lpstr>
      <vt:lpstr>Teine 18</vt:lpstr>
      <vt:lpstr>'Teine 14'!Print_Area</vt:lpstr>
      <vt:lpstr>'Teine 15'!Print_Area</vt:lpstr>
      <vt:lpstr>'Teine 16'!Print_Area</vt:lpstr>
      <vt:lpstr>'Teine 18'!Print_Area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Terviseinfo.ee</dc:title>
  <dc:subject/>
  <dc:creator>admin</dc:creator>
  <cp:keywords/>
  <dc:description/>
  <cp:lastModifiedBy>Jane Naptal</cp:lastModifiedBy>
  <cp:revision/>
  <cp:lastPrinted>2024-09-25T11:14:29Z</cp:lastPrinted>
  <dcterms:created xsi:type="dcterms:W3CDTF">2016-09-13T12:12:48Z</dcterms:created>
  <dcterms:modified xsi:type="dcterms:W3CDTF">2024-09-25T11:30:52Z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0x010100A9D7D9C9C6800C459C338440858678F6</vt:lpwstr>
  </property>
</Properties>
</file>