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\Desktop\"/>
    </mc:Choice>
  </mc:AlternateContent>
  <xr:revisionPtr revIDLastSave="0" documentId="13_ncr:1_{5B0068DF-8ED7-41DC-A908-9BC184505BD3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Hiiu 20" sheetId="3" r:id="rId1"/>
    <sheet name="Hiiu 21" sheetId="5" r:id="rId2"/>
    <sheet name="Hiiu 22" sheetId="4" r:id="rId3"/>
    <sheet name="Hiiu 23" sheetId="15" r:id="rId4"/>
  </sheets>
  <definedNames>
    <definedName name="_xlnm.Print_Area" localSheetId="0">'Hiiu 20'!$B$1:$H$89</definedName>
    <definedName name="_xlnm.Print_Area" localSheetId="1">'Hiiu 21'!$B$1:$H$85</definedName>
    <definedName name="_xlnm.Print_Area" localSheetId="2">'Hiiu 22'!$B$1:$H$86</definedName>
    <definedName name="_xlnm.Print_Area" localSheetId="3">'Hiiu 23'!$B$1:$H$86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15" l="1"/>
  <c r="F80" i="15"/>
  <c r="G80" i="15"/>
  <c r="H80" i="15"/>
  <c r="F80" i="4" l="1"/>
  <c r="F64" i="5"/>
  <c r="F48" i="4" l="1"/>
  <c r="G48" i="4"/>
  <c r="H48" i="4"/>
  <c r="E48" i="4"/>
  <c r="F64" i="4" l="1"/>
  <c r="G64" i="4"/>
  <c r="H64" i="4"/>
  <c r="E64" i="4"/>
  <c r="E64" i="5" l="1"/>
  <c r="G64" i="5"/>
  <c r="H64" i="5"/>
  <c r="E32" i="3"/>
  <c r="F32" i="3"/>
  <c r="G32" i="3"/>
  <c r="H32" i="3"/>
  <c r="F48" i="15" l="1"/>
  <c r="G48" i="15"/>
  <c r="H48" i="15"/>
  <c r="E48" i="15"/>
  <c r="F48" i="5"/>
  <c r="G48" i="5"/>
  <c r="H48" i="5"/>
  <c r="E48" i="5"/>
  <c r="H83" i="3" l="1"/>
  <c r="G83" i="3"/>
  <c r="F83" i="3"/>
  <c r="E83" i="3"/>
  <c r="H67" i="3"/>
  <c r="G67" i="3"/>
  <c r="F67" i="3"/>
  <c r="E67" i="3"/>
  <c r="H50" i="3"/>
  <c r="G50" i="3"/>
  <c r="F50" i="3"/>
  <c r="E50" i="3"/>
  <c r="H21" i="3"/>
  <c r="G21" i="3"/>
  <c r="F21" i="3"/>
  <c r="E21" i="3"/>
  <c r="H79" i="5"/>
  <c r="G79" i="5"/>
  <c r="F79" i="5"/>
  <c r="E79" i="5"/>
  <c r="H31" i="5"/>
  <c r="G31" i="5"/>
  <c r="F31" i="5"/>
  <c r="E31" i="5"/>
  <c r="H21" i="5"/>
  <c r="G21" i="5"/>
  <c r="F21" i="5"/>
  <c r="E21" i="5"/>
  <c r="H64" i="15"/>
  <c r="G64" i="15"/>
  <c r="F64" i="15"/>
  <c r="E64" i="15"/>
  <c r="H31" i="15"/>
  <c r="G31" i="15"/>
  <c r="F31" i="15"/>
  <c r="E31" i="15"/>
  <c r="H21" i="15"/>
  <c r="G21" i="15"/>
  <c r="F21" i="15"/>
  <c r="E21" i="15"/>
  <c r="H80" i="4"/>
  <c r="G80" i="4"/>
  <c r="E80" i="4"/>
  <c r="H31" i="4"/>
  <c r="G31" i="4"/>
  <c r="F31" i="4"/>
  <c r="E31" i="4"/>
  <c r="H21" i="4"/>
  <c r="G21" i="4"/>
  <c r="F21" i="4"/>
  <c r="E21" i="4"/>
  <c r="F81" i="4" l="1"/>
  <c r="H81" i="15"/>
  <c r="E81" i="15"/>
  <c r="G81" i="15"/>
  <c r="F81" i="15"/>
  <c r="H81" i="4"/>
  <c r="G81" i="4"/>
  <c r="E81" i="4"/>
  <c r="H80" i="5"/>
  <c r="E80" i="5"/>
  <c r="F80" i="5"/>
  <c r="G80" i="5"/>
  <c r="G84" i="3"/>
  <c r="F84" i="3"/>
  <c r="E84" i="3"/>
  <c r="H84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<sst xmlns="http://schemas.openxmlformats.org/spreadsheetml/2006/main" count="446" uniqueCount="182">
  <si>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</si>
  <si>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</si>
  <si>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</si>
  <si>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</si>
  <si>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</si>
  <si>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</si>
  <si>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</si>
  <si>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Teisipäev</t>
  </si>
  <si>
    <t>Kolmapäev</t>
  </si>
  <si>
    <t>Neljapäev</t>
  </si>
  <si>
    <t>Reede</t>
  </si>
  <si>
    <t>NÄDALA KESKMINE KOKKU:</t>
  </si>
  <si>
    <t>PRIA KOOLIPIIMA JA PUU-JA KÖÖGIVILJA PAKUME IGA PÄEV</t>
  </si>
  <si>
    <t>Riis, aurutatud</t>
  </si>
  <si>
    <t>Salatikaste</t>
  </si>
  <si>
    <t>Seemnesegu</t>
  </si>
  <si>
    <t>Tatar, aurutatud</t>
  </si>
  <si>
    <t>Pirn (PRIA)</t>
  </si>
  <si>
    <t>Porgand (PRIA)</t>
  </si>
  <si>
    <t>Õun (PRIA)</t>
  </si>
  <si>
    <t>Kapsa-kurgisalat tilliga</t>
  </si>
  <si>
    <t>PRIA Piimatooted (piim, keefir ) (L)</t>
  </si>
  <si>
    <t>PRIA Piimatooted (piim, keefir) (L)</t>
  </si>
  <si>
    <t>Rukkileiva- ja sepikutoodete valik (G)</t>
  </si>
  <si>
    <t>Bulgur, keedetud (G)</t>
  </si>
  <si>
    <t xml:space="preserve">Sisaldab G-gluteeni L-laktoosi PT-portsjontoode </t>
  </si>
  <si>
    <t>Taimetoit võib sisaldada muna-ja piimatooteid</t>
  </si>
  <si>
    <t>Taimetoit</t>
  </si>
  <si>
    <t>Teavet menüüs sisalduvate allergeenide kohta küsi köögipersonalilt</t>
  </si>
  <si>
    <t>Menüü kaloraaž on arvestatud II vanuseastmele</t>
  </si>
  <si>
    <t>Soe valge kaste (G, L)</t>
  </si>
  <si>
    <t>Porgandi-ananassisalat</t>
  </si>
  <si>
    <t>Kuskuss, keedetud (G)</t>
  </si>
  <si>
    <t>Kartul, aurutatud</t>
  </si>
  <si>
    <t>Peet, hernes, porrulauk</t>
  </si>
  <si>
    <t>Piimatooted (piim, keefir) (L)</t>
  </si>
  <si>
    <t>Porgand, uba, porrulauk</t>
  </si>
  <si>
    <t>Tomatikaste</t>
  </si>
  <si>
    <t>Juurseller, küpsetatud</t>
  </si>
  <si>
    <t>Ahjujuurviljad ürtidega</t>
  </si>
  <si>
    <t>Ahjuköögiviljad</t>
  </si>
  <si>
    <t>Peedi-rohelisesibulasalat</t>
  </si>
  <si>
    <t>Kartulipüree (L)</t>
  </si>
  <si>
    <t>Magushapu sealihapada</t>
  </si>
  <si>
    <t>Koorene kanapada küüslauguga (G, L)</t>
  </si>
  <si>
    <t>Magushapu lillkapsapada</t>
  </si>
  <si>
    <t>Nuikapsas (PRIA)</t>
  </si>
  <si>
    <t>Kapsa-porgandisalat</t>
  </si>
  <si>
    <t>Veiselihaguljašš (G)</t>
  </si>
  <si>
    <t>Rooskapsas, röstitud</t>
  </si>
  <si>
    <t>Baklažaan-paprika-sibul, röstitud</t>
  </si>
  <si>
    <t>Pastinaak, porgand, röstitud</t>
  </si>
  <si>
    <t>Hiiu koolilõuna 12.05-16.05.2025</t>
  </si>
  <si>
    <t>Koorene kanakaste peterselliga (G, L)</t>
  </si>
  <si>
    <t>Sinepine sealihakaste (L, G)</t>
  </si>
  <si>
    <t>Koorene juurviljakaste peterselliga (G, L)</t>
  </si>
  <si>
    <t>Hiina kapsas, mais, šampinjonid ürtidega</t>
  </si>
  <si>
    <t>Soe tomatikaste</t>
  </si>
  <si>
    <t>Porgand, redis, hernes</t>
  </si>
  <si>
    <t>Sealihakaste paprikaga (G, L)</t>
  </si>
  <si>
    <t>Kalkunipada Vahemere ürtidega</t>
  </si>
  <si>
    <t>Vahemere köögiviljahautis</t>
  </si>
  <si>
    <t xml:space="preserve">Porgandi-mangosalat </t>
  </si>
  <si>
    <t>Kapsas, läätsed, redis</t>
  </si>
  <si>
    <t>Pilaff porgandi ja veisehakklihaga</t>
  </si>
  <si>
    <t>Pilaff punaste ubadega</t>
  </si>
  <si>
    <t>Ahjujuurviljad</t>
  </si>
  <si>
    <t>Jogurtikaste (L)</t>
  </si>
  <si>
    <t>Hiiu koolilõuna 19.05-23.05.2025</t>
  </si>
  <si>
    <t>Kalahautis porrulauguga (L)</t>
  </si>
  <si>
    <t>Kanahakklihakaste (G, L)</t>
  </si>
  <si>
    <t>Koorene kikerhernekaste sidruni ja peterselliga (G, L)</t>
  </si>
  <si>
    <t>Kana-nuudlisupp (G)</t>
  </si>
  <si>
    <t>Läätseseljanka</t>
  </si>
  <si>
    <t>Peedisalat marineeritud kurgiga</t>
  </si>
  <si>
    <t>Aedoad, paprika röstitud</t>
  </si>
  <si>
    <t>Tatrahautis kanaliha ja köögiviljadega</t>
  </si>
  <si>
    <t>Külm jogurtikaste maitserohelisega (L)</t>
  </si>
  <si>
    <t>Hiiu koolilõuna 26.05-30.05.2025</t>
  </si>
  <si>
    <t>Kikerherne-köögiviljakaste (L)</t>
  </si>
  <si>
    <t>Hiina kapsas, mais, marineeritud kurk</t>
  </si>
  <si>
    <t>Rassolnik veiselihaga (G)</t>
  </si>
  <si>
    <t>Hapukapsaborš sealihaga</t>
  </si>
  <si>
    <t>Hapukapsaborš läätsedega</t>
  </si>
  <si>
    <t>Üleküpsetatud suvikõrvits (G, L, PT)</t>
  </si>
  <si>
    <t>Tomatine kanakaste (G)</t>
  </si>
  <si>
    <t>Maksastrooganov (G, L)</t>
  </si>
  <si>
    <t>Juurviljahautis kikerhernestega</t>
  </si>
  <si>
    <t>Jääsalat, kapsas, punane uba</t>
  </si>
  <si>
    <t>Valge redis (PRIA)</t>
  </si>
  <si>
    <t>Värskekapsa-riisiroog</t>
  </si>
  <si>
    <t>Hiina kapsa salat maisiga</t>
  </si>
  <si>
    <t>Peet, redis, rohelised herned</t>
  </si>
  <si>
    <t>Kalkuni-köögiviljakaste (G, L)</t>
  </si>
  <si>
    <t>Köögiviljahautis läätsedega</t>
  </si>
  <si>
    <t>Hiina kapsas, mais, redis</t>
  </si>
  <si>
    <t>Selge kalasupp köögiviljadega</t>
  </si>
  <si>
    <t>Köögivilja-nuudlisupp valgete ubadega (G)</t>
  </si>
  <si>
    <t>Hiiu koolilõuna 02.06-06.05.2025</t>
  </si>
  <si>
    <t>Salatisegu, mais, redis</t>
  </si>
  <si>
    <t>Tomatine kanapada värviliste köögiviljade ja ananassiga</t>
  </si>
  <si>
    <t>Koorene sealihahautis (L)</t>
  </si>
  <si>
    <t>Kreemine kikerhernepada sidruni ja peterselliga (L)</t>
  </si>
  <si>
    <t>Valge peakapsas, keedetud läätsed, brokoli</t>
  </si>
  <si>
    <t>Bulguripada köögiviljadega (G, L)</t>
  </si>
  <si>
    <t>Peet, marineeritud kurk, roheline sibul</t>
  </si>
  <si>
    <t>Punase kapsa-õunasalat</t>
  </si>
  <si>
    <t>Porgandi-kaalikasalat</t>
  </si>
  <si>
    <t>Hapukoor (L)</t>
  </si>
  <si>
    <t>Mustsõstra-mannakreem piimaga (L, G)</t>
  </si>
  <si>
    <t>Köögiviljapihv (G, PT)</t>
  </si>
  <si>
    <t>Kapsasalat tomati ja spinatiga</t>
  </si>
  <si>
    <t>Pasta (G)</t>
  </si>
  <si>
    <t>Hiina kapsa salat porgandiga</t>
  </si>
  <si>
    <t>Riisiroog kana ja köögiviljadega</t>
  </si>
  <si>
    <t>Hiina kapsa-paprikasalat</t>
  </si>
  <si>
    <t>Hiina kapsa salat brokkoliga</t>
  </si>
  <si>
    <t>Hapukoor, (L)</t>
  </si>
  <si>
    <t>Mango-jogurti tarretis marjapüreega  (L)</t>
  </si>
  <si>
    <t>Bataadi-punase oa vorm (G, PT )</t>
  </si>
  <si>
    <t>Stoovitud porgand ja kaalikas(L,G)</t>
  </si>
  <si>
    <t>Valge redise-porgandiasalat</t>
  </si>
  <si>
    <t>Porgand, punane kapsas, roheline sibul</t>
  </si>
  <si>
    <t>Bulgur (G)</t>
  </si>
  <si>
    <t>Kartulipüree(L)</t>
  </si>
  <si>
    <t>Hiina kapsa salat roheliste hernestega</t>
  </si>
  <si>
    <t>Jääsalat, tomat, mais</t>
  </si>
  <si>
    <t>Makaronid hakklihaga (G)</t>
  </si>
  <si>
    <t>Porgandisalat apelsini mahlaga</t>
  </si>
  <si>
    <t>Kapsasalat tomatiga</t>
  </si>
  <si>
    <t>Redis, hiinakapsas, värske kurk</t>
  </si>
  <si>
    <t>Lõhekaste porru ja tilliga (G, L)</t>
  </si>
  <si>
    <t>Riis, Aurutatud</t>
  </si>
  <si>
    <t>Punase kapsa-valge redisesalat</t>
  </si>
  <si>
    <t>Peedi-sellerisalat</t>
  </si>
  <si>
    <t>Hapukoor,(L)</t>
  </si>
  <si>
    <t>Kama-jogurtidessert marjadega (G, L)</t>
  </si>
  <si>
    <t>Ahjuliha (PT, 1tk)</t>
  </si>
  <si>
    <t>Kartuli-porgandi tamp(L)</t>
  </si>
  <si>
    <t>Aeduba röstitud seesami seemnetega</t>
  </si>
  <si>
    <t>Peedi-hapukapsasalat</t>
  </si>
  <si>
    <t>Porgand, brokoli, lillkapsas</t>
  </si>
  <si>
    <t>Baklažaan, paprika, porgand röstitud</t>
  </si>
  <si>
    <t>Peedi-mädarõikasalat</t>
  </si>
  <si>
    <t>Mulgikapsad sealihaga</t>
  </si>
  <si>
    <t>Värskekapsahautis kanahakklihaga</t>
  </si>
  <si>
    <t>Brokkoli, beebiborgand, aurutatud</t>
  </si>
  <si>
    <t>Pasta(G)</t>
  </si>
  <si>
    <t>Porgandisalat linaseemnetega</t>
  </si>
  <si>
    <t>Rohelised oad ja lillkapsas, aurutatud</t>
  </si>
  <si>
    <t>Peedisalat pärlsibulaga</t>
  </si>
  <si>
    <t>Kanakoivaotsad jogurti marinaadis ( PT, 1tk)</t>
  </si>
  <si>
    <t>Sealiha punases marinaadis ( PT,1tk)</t>
  </si>
  <si>
    <t>Köögivilja pihv (G, PT)</t>
  </si>
  <si>
    <t>Kapsa-redise-kurgisalat</t>
  </si>
  <si>
    <t>Peedisalat küüslaugu ja majoneesiga</t>
  </si>
  <si>
    <t>Kapsas, porgand, kaalikas, aurutatud</t>
  </si>
  <si>
    <t>Plov sealihaga</t>
  </si>
  <si>
    <t>Bulguri-aedviljaroog kanaga</t>
  </si>
  <si>
    <t>Hapukoorekaste ürtidega(L)</t>
  </si>
  <si>
    <t>Kapsa-paprikasalat</t>
  </si>
  <si>
    <t>Porgandi-valge redisesalat</t>
  </si>
  <si>
    <t>Frikadellisupp aedviljadega(G)</t>
  </si>
  <si>
    <t>Tomatine aedviljaupp kanahakklihaga</t>
  </si>
  <si>
    <t>Pestokastmes hautatud kalafilee (L, PT, 1tk)</t>
  </si>
  <si>
    <t>Riis, keedetud</t>
  </si>
  <si>
    <t>Kapsa-punase redisesalat</t>
  </si>
  <si>
    <t>Kodune seljanka</t>
  </si>
  <si>
    <t>Kapsas/punane kapsas (PRIA)</t>
  </si>
  <si>
    <t>Pikkpoiss porgandiga (G, PT, 1tk)</t>
  </si>
  <si>
    <t>Üleküpsetatud kalafilee (L, 1tk)</t>
  </si>
  <si>
    <t>Kapsa-tatra hautis (L)</t>
  </si>
  <si>
    <t>Sealiha-seenekaste (G, L)</t>
  </si>
  <si>
    <t>Kanakintsuliha  mango-tšilli marinaadis (PT, 1tk)</t>
  </si>
  <si>
    <t>Karamellipuding moosiga (L)</t>
  </si>
  <si>
    <t>Apelsin</t>
  </si>
  <si>
    <t>Punase kapsasalat porgandi, küüslaugu, majoneesiga</t>
  </si>
  <si>
    <t>Minestrone supp kanaga (G)</t>
  </si>
  <si>
    <t>Pastinaak,kaalikas, küpsetatud</t>
  </si>
  <si>
    <t>Röstitud suvikõrvits, lillkapsas, porgand</t>
  </si>
  <si>
    <t>Aedviljasupp nuudlitega</t>
  </si>
  <si>
    <t>Sweet Chilli kanakintsuliha, ahjus küpsetatud (PT, 1tk)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</si>
</sst>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[Red]0.00"/>
  </numFmts>
  <fonts count="11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8"/>
      <color indexed="8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sz val="12"/>
      <color rgb="FF000000"/>
      <name val="Dussmann"/>
      <family val="2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2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26" xfId="0" applyFont="1" applyBorder="1"/>
    <xf numFmtId="49" fontId="6" fillId="0" borderId="2" xfId="0" applyNumberFormat="1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6" fillId="2" borderId="2" xfId="0" applyNumberFormat="1" applyFont="1" applyFill="1" applyBorder="1" applyAlignment="1">
      <alignment wrapText="1"/>
    </xf>
    <xf numFmtId="0" fontId="4" fillId="0" borderId="5" xfId="0" applyFont="1" applyBorder="1"/>
    <xf numFmtId="49" fontId="6" fillId="2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3" fillId="0" borderId="29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6" fillId="2" borderId="19" xfId="0" applyNumberFormat="1" applyFont="1" applyFill="1" applyBorder="1" applyAlignment="1">
      <alignment wrapText="1"/>
    </xf>
    <xf numFmtId="2" fontId="6" fillId="2" borderId="22" xfId="0" applyNumberFormat="1" applyFont="1" applyFill="1" applyBorder="1" applyAlignment="1">
      <alignment wrapText="1"/>
    </xf>
    <xf numFmtId="49" fontId="6" fillId="0" borderId="19" xfId="0" applyNumberFormat="1" applyFont="1" applyBorder="1" applyAlignment="1">
      <alignment wrapText="1"/>
    </xf>
    <xf numFmtId="2" fontId="6" fillId="0" borderId="22" xfId="0" applyNumberFormat="1" applyFont="1" applyBorder="1" applyAlignment="1">
      <alignment wrapText="1"/>
    </xf>
    <xf numFmtId="2" fontId="6" fillId="0" borderId="22" xfId="0" applyNumberFormat="1" applyFont="1" applyBorder="1" applyAlignment="1">
      <alignment horizontal="right" wrapText="1"/>
    </xf>
    <xf numFmtId="49" fontId="6" fillId="0" borderId="20" xfId="0" applyNumberFormat="1" applyFont="1" applyBorder="1" applyAlignment="1">
      <alignment wrapText="1"/>
    </xf>
    <xf numFmtId="2" fontId="6" fillId="0" borderId="21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wrapText="1"/>
    </xf>
    <xf numFmtId="49" fontId="7" fillId="3" borderId="18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wrapText="1"/>
    </xf>
    <xf numFmtId="2" fontId="8" fillId="3" borderId="1" xfId="0" applyNumberFormat="1" applyFont="1" applyFill="1" applyBorder="1" applyAlignment="1">
      <alignment wrapText="1"/>
    </xf>
    <xf numFmtId="2" fontId="3" fillId="0" borderId="5" xfId="0" applyNumberFormat="1" applyFont="1" applyBorder="1"/>
    <xf numFmtId="0" fontId="5" fillId="0" borderId="2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0" fontId="5" fillId="0" borderId="28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wrapText="1"/>
    </xf>
    <xf numFmtId="49" fontId="6" fillId="0" borderId="18" xfId="0" applyNumberFormat="1" applyFont="1" applyBorder="1" applyAlignment="1">
      <alignment wrapText="1"/>
    </xf>
    <xf numFmtId="49" fontId="6" fillId="0" borderId="12" xfId="0" applyNumberFormat="1" applyFont="1" applyBorder="1" applyAlignment="1">
      <alignment wrapText="1"/>
    </xf>
    <xf numFmtId="2" fontId="6" fillId="0" borderId="11" xfId="0" applyNumberFormat="1" applyFont="1" applyBorder="1" applyAlignment="1">
      <alignment wrapText="1"/>
    </xf>
    <xf numFmtId="2" fontId="6" fillId="2" borderId="11" xfId="0" applyNumberFormat="1" applyFont="1" applyFill="1" applyBorder="1" applyAlignment="1">
      <alignment wrapText="1"/>
    </xf>
    <xf numFmtId="49" fontId="3" fillId="0" borderId="19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3" borderId="3" xfId="0" applyNumberFormat="1" applyFont="1" applyFill="1" applyBorder="1" applyAlignment="1">
      <alignment wrapText="1"/>
    </xf>
    <xf numFmtId="49" fontId="8" fillId="3" borderId="3" xfId="0" applyNumberFormat="1" applyFont="1" applyFill="1" applyBorder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0" fontId="5" fillId="2" borderId="5" xfId="0" applyFont="1" applyFill="1" applyBorder="1"/>
    <xf numFmtId="0" fontId="4" fillId="2" borderId="26" xfId="0" applyFont="1" applyFill="1" applyBorder="1"/>
    <xf numFmtId="0" fontId="4" fillId="2" borderId="5" xfId="0" applyFont="1" applyFill="1" applyBorder="1"/>
    <xf numFmtId="49" fontId="3" fillId="2" borderId="5" xfId="0" applyNumberFormat="1" applyFont="1" applyFill="1" applyBorder="1" applyAlignment="1">
      <alignment wrapText="1"/>
    </xf>
    <xf numFmtId="165" fontId="6" fillId="0" borderId="5" xfId="0" applyNumberFormat="1" applyFont="1" applyBorder="1" applyAlignment="1">
      <alignment wrapText="1"/>
    </xf>
    <xf numFmtId="165" fontId="6" fillId="2" borderId="5" xfId="0" applyNumberFormat="1" applyFont="1" applyFill="1" applyBorder="1" applyAlignment="1">
      <alignment wrapText="1"/>
    </xf>
    <xf numFmtId="49" fontId="6" fillId="0" borderId="14" xfId="0" applyNumberFormat="1" applyFont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2" fontId="3" fillId="3" borderId="5" xfId="0" applyNumberFormat="1" applyFont="1" applyFill="1" applyBorder="1" applyAlignment="1">
      <alignment wrapText="1"/>
    </xf>
    <xf numFmtId="2" fontId="8" fillId="3" borderId="5" xfId="0" applyNumberFormat="1" applyFont="1" applyFill="1" applyBorder="1" applyAlignment="1">
      <alignment wrapText="1"/>
    </xf>
    <xf numFmtId="0" fontId="4" fillId="0" borderId="5" xfId="0" applyFont="1" applyBorder="1" applyAlignment="1">
      <alignment vertical="top"/>
    </xf>
    <xf numFmtId="49" fontId="6" fillId="2" borderId="5" xfId="0" applyNumberFormat="1" applyFont="1" applyFill="1" applyBorder="1" applyAlignment="1">
      <alignment wrapText="1"/>
    </xf>
    <xf numFmtId="49" fontId="6" fillId="3" borderId="5" xfId="0" applyNumberFormat="1" applyFont="1" applyFill="1" applyBorder="1" applyAlignment="1">
      <alignment wrapText="1"/>
    </xf>
    <xf numFmtId="2" fontId="3" fillId="2" borderId="5" xfId="0" applyNumberFormat="1" applyFont="1" applyFill="1" applyBorder="1" applyAlignment="1">
      <alignment wrapText="1"/>
    </xf>
    <xf numFmtId="49" fontId="6" fillId="0" borderId="23" xfId="0" applyNumberFormat="1" applyFont="1" applyBorder="1" applyAlignment="1">
      <alignment wrapText="1"/>
    </xf>
    <xf numFmtId="2" fontId="6" fillId="0" borderId="24" xfId="0" applyNumberFormat="1" applyFont="1" applyBorder="1" applyAlignment="1">
      <alignment wrapText="1"/>
    </xf>
    <xf numFmtId="2" fontId="6" fillId="2" borderId="24" xfId="0" applyNumberFormat="1" applyFont="1" applyFill="1" applyBorder="1" applyAlignment="1">
      <alignment wrapText="1"/>
    </xf>
    <xf numFmtId="2" fontId="6" fillId="2" borderId="22" xfId="0" applyNumberFormat="1" applyFont="1" applyFill="1" applyBorder="1" applyAlignment="1">
      <alignment horizontal="right" wrapText="1"/>
    </xf>
    <xf numFmtId="2" fontId="6" fillId="2" borderId="5" xfId="0" applyNumberFormat="1" applyFont="1" applyFill="1" applyBorder="1" applyAlignment="1">
      <alignment wrapText="1"/>
    </xf>
    <xf numFmtId="49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2" fontId="6" fillId="2" borderId="0" xfId="0" applyNumberFormat="1" applyFont="1" applyFill="1" applyAlignment="1">
      <alignment wrapText="1"/>
    </xf>
    <xf numFmtId="49" fontId="6" fillId="2" borderId="3" xfId="0" applyNumberFormat="1" applyFont="1" applyFill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2" fontId="6" fillId="2" borderId="3" xfId="0" applyNumberFormat="1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6" fillId="0" borderId="1" xfId="0" applyNumberFormat="1" applyFont="1" applyBorder="1" applyAlignment="1">
      <alignment horizontal="right" wrapText="1"/>
    </xf>
    <xf numFmtId="49" fontId="7" fillId="3" borderId="1" xfId="0" applyNumberFormat="1" applyFont="1" applyFill="1" applyBorder="1" applyAlignment="1">
      <alignment wrapText="1"/>
    </xf>
    <xf numFmtId="2" fontId="3" fillId="3" borderId="3" xfId="0" applyNumberFormat="1" applyFont="1" applyFill="1" applyBorder="1" applyAlignment="1">
      <alignment wrapText="1"/>
    </xf>
    <xf numFmtId="2" fontId="8" fillId="3" borderId="3" xfId="0" applyNumberFormat="1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wrapText="1"/>
    </xf>
    <xf numFmtId="2" fontId="6" fillId="0" borderId="14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wrapText="1"/>
    </xf>
    <xf numFmtId="2" fontId="3" fillId="2" borderId="0" xfId="0" applyNumberFormat="1" applyFont="1" applyFill="1" applyAlignment="1">
      <alignment wrapText="1"/>
    </xf>
    <xf numFmtId="49" fontId="7" fillId="0" borderId="0" xfId="0" applyNumberFormat="1" applyFont="1" applyAlignment="1">
      <alignment wrapText="1"/>
    </xf>
    <xf numFmtId="49" fontId="6" fillId="0" borderId="8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49" fontId="6" fillId="2" borderId="12" xfId="0" applyNumberFormat="1" applyFont="1" applyFill="1" applyBorder="1" applyAlignment="1">
      <alignment wrapText="1"/>
    </xf>
    <xf numFmtId="2" fontId="6" fillId="0" borderId="11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wrapText="1"/>
    </xf>
    <xf numFmtId="49" fontId="8" fillId="3" borderId="12" xfId="0" applyNumberFormat="1" applyFont="1" applyFill="1" applyBorder="1" applyAlignment="1">
      <alignment horizontal="right" wrapText="1"/>
    </xf>
    <xf numFmtId="49" fontId="6" fillId="2" borderId="23" xfId="0" applyNumberFormat="1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right" wrapText="1"/>
    </xf>
    <xf numFmtId="49" fontId="8" fillId="3" borderId="5" xfId="0" applyNumberFormat="1" applyFont="1" applyFill="1" applyBorder="1" applyAlignment="1">
      <alignment horizontal="right" wrapText="1"/>
    </xf>
    <xf numFmtId="49" fontId="3" fillId="2" borderId="0" xfId="0" applyNumberFormat="1" applyFont="1" applyFill="1" applyAlignment="1">
      <alignment wrapText="1"/>
    </xf>
    <xf numFmtId="2" fontId="6" fillId="0" borderId="5" xfId="0" applyNumberFormat="1" applyFont="1" applyBorder="1" applyAlignment="1">
      <alignment horizontal="right" wrapText="1"/>
    </xf>
    <xf numFmtId="0" fontId="4" fillId="0" borderId="18" xfId="0" applyFont="1" applyBorder="1"/>
    <xf numFmtId="49" fontId="7" fillId="0" borderId="30" xfId="0" applyNumberFormat="1" applyFont="1" applyBorder="1" applyAlignment="1">
      <alignment wrapText="1"/>
    </xf>
    <xf numFmtId="49" fontId="8" fillId="3" borderId="2" xfId="0" applyNumberFormat="1" applyFont="1" applyFill="1" applyBorder="1" applyAlignment="1">
      <alignment horizontal="right" wrapText="1"/>
    </xf>
    <xf numFmtId="49" fontId="6" fillId="2" borderId="26" xfId="0" applyNumberFormat="1" applyFont="1" applyFill="1" applyBorder="1" applyAlignment="1">
      <alignment wrapText="1"/>
    </xf>
    <xf numFmtId="0" fontId="4" fillId="0" borderId="7" xfId="0" applyFont="1" applyBorder="1"/>
    <xf numFmtId="2" fontId="6" fillId="0" borderId="5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wrapText="1"/>
    </xf>
    <xf numFmtId="164" fontId="8" fillId="0" borderId="2" xfId="0" applyNumberFormat="1" applyFont="1" applyBorder="1" applyAlignment="1">
      <alignment horizontal="right"/>
    </xf>
    <xf numFmtId="2" fontId="6" fillId="0" borderId="29" xfId="0" applyNumberFormat="1" applyFont="1" applyBorder="1" applyAlignment="1">
      <alignment wrapText="1"/>
    </xf>
    <xf numFmtId="0" fontId="4" fillId="0" borderId="31" xfId="0" applyFont="1" applyBorder="1"/>
    <xf numFmtId="49" fontId="6" fillId="0" borderId="28" xfId="0" applyNumberFormat="1" applyFont="1" applyBorder="1" applyAlignment="1">
      <alignment wrapText="1"/>
    </xf>
    <xf numFmtId="0" fontId="4" fillId="0" borderId="28" xfId="0" applyFont="1" applyBorder="1"/>
    <xf numFmtId="49" fontId="6" fillId="0" borderId="16" xfId="0" applyNumberFormat="1" applyFont="1" applyBorder="1" applyAlignment="1">
      <alignment wrapText="1"/>
    </xf>
    <xf numFmtId="2" fontId="6" fillId="0" borderId="16" xfId="0" applyNumberFormat="1" applyFont="1" applyBorder="1" applyAlignment="1">
      <alignment wrapText="1"/>
    </xf>
    <xf numFmtId="2" fontId="6" fillId="2" borderId="16" xfId="0" applyNumberFormat="1" applyFont="1" applyFill="1" applyBorder="1" applyAlignment="1">
      <alignment wrapText="1"/>
    </xf>
    <xf numFmtId="49" fontId="7" fillId="0" borderId="17" xfId="0" applyNumberFormat="1" applyFont="1" applyBorder="1" applyAlignment="1">
      <alignment wrapText="1"/>
    </xf>
    <xf numFmtId="2" fontId="6" fillId="0" borderId="24" xfId="0" applyNumberFormat="1" applyFont="1" applyBorder="1" applyAlignment="1">
      <alignment horizontal="right" wrapText="1"/>
    </xf>
    <xf numFmtId="0" fontId="5" fillId="0" borderId="3" xfId="0" applyFont="1" applyBorder="1"/>
    <xf numFmtId="49" fontId="6" fillId="0" borderId="5" xfId="0" applyNumberFormat="1" applyFont="1" applyBorder="1" applyAlignment="1">
      <alignment vertical="top" wrapText="1"/>
    </xf>
    <xf numFmtId="2" fontId="6" fillId="2" borderId="5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wrapText="1"/>
    </xf>
    <xf numFmtId="49" fontId="9" fillId="0" borderId="3" xfId="0" applyNumberFormat="1" applyFont="1" applyBorder="1" applyAlignment="1">
      <alignment wrapText="1"/>
    </xf>
    <xf numFmtId="49" fontId="9" fillId="0" borderId="5" xfId="0" applyNumberFormat="1" applyFont="1" applyBorder="1" applyAlignment="1">
      <alignment wrapText="1"/>
    </xf>
    <xf numFmtId="49" fontId="6" fillId="0" borderId="5" xfId="0" applyNumberFormat="1" applyFont="1" applyBorder="1"/>
    <xf numFmtId="49" fontId="6" fillId="0" borderId="26" xfId="0" applyNumberFormat="1" applyFont="1" applyBorder="1" applyAlignment="1">
      <alignment wrapText="1"/>
    </xf>
    <xf numFmtId="49" fontId="6" fillId="0" borderId="31" xfId="0" applyNumberFormat="1" applyFont="1" applyBorder="1" applyAlignment="1">
      <alignment wrapText="1"/>
    </xf>
    <xf numFmtId="2" fontId="6" fillId="0" borderId="31" xfId="0" applyNumberFormat="1" applyFont="1" applyBorder="1" applyAlignment="1">
      <alignment wrapText="1"/>
    </xf>
    <xf numFmtId="2" fontId="6" fillId="2" borderId="31" xfId="0" applyNumberFormat="1" applyFont="1" applyFill="1" applyBorder="1" applyAlignment="1">
      <alignment wrapText="1"/>
    </xf>
    <xf numFmtId="2" fontId="8" fillId="0" borderId="17" xfId="0" applyNumberFormat="1" applyFont="1" applyBorder="1"/>
    <xf numFmtId="49" fontId="7" fillId="3" borderId="31" xfId="0" applyNumberFormat="1" applyFont="1" applyFill="1" applyBorder="1" applyAlignment="1">
      <alignment wrapText="1"/>
    </xf>
    <xf numFmtId="49" fontId="8" fillId="3" borderId="31" xfId="0" applyNumberFormat="1" applyFont="1" applyFill="1" applyBorder="1" applyAlignment="1">
      <alignment horizontal="right" wrapText="1"/>
    </xf>
    <xf numFmtId="2" fontId="3" fillId="3" borderId="31" xfId="0" applyNumberFormat="1" applyFont="1" applyFill="1" applyBorder="1" applyAlignment="1">
      <alignment wrapText="1"/>
    </xf>
    <xf numFmtId="2" fontId="8" fillId="3" borderId="31" xfId="0" applyNumberFormat="1" applyFont="1" applyFill="1" applyBorder="1" applyAlignment="1">
      <alignment wrapText="1"/>
    </xf>
    <xf numFmtId="0" fontId="5" fillId="0" borderId="15" xfId="0" applyFont="1" applyBorder="1"/>
    <xf numFmtId="49" fontId="6" fillId="0" borderId="32" xfId="0" applyNumberFormat="1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wrapText="1"/>
    </xf>
    <xf numFmtId="2" fontId="6" fillId="2" borderId="7" xfId="0" applyNumberFormat="1" applyFont="1" applyFill="1" applyBorder="1" applyAlignment="1">
      <alignment wrapText="1"/>
    </xf>
    <xf numFmtId="49" fontId="8" fillId="3" borderId="7" xfId="0" applyNumberFormat="1" applyFont="1" applyFill="1" applyBorder="1" applyAlignment="1">
      <alignment horizontal="right" wrapText="1"/>
    </xf>
    <xf numFmtId="49" fontId="6" fillId="0" borderId="31" xfId="0" applyNumberFormat="1" applyFont="1" applyBorder="1" applyAlignment="1">
      <alignment vertical="top" wrapText="1"/>
    </xf>
    <xf numFmtId="2" fontId="6" fillId="2" borderId="23" xfId="0" applyNumberFormat="1" applyFont="1" applyFill="1" applyBorder="1" applyAlignment="1">
      <alignment wrapText="1"/>
    </xf>
    <xf numFmtId="2" fontId="8" fillId="2" borderId="26" xfId="0" applyNumberFormat="1" applyFont="1" applyFill="1" applyBorder="1"/>
    <xf numFmtId="0" fontId="5" fillId="0" borderId="31" xfId="0" applyFont="1" applyBorder="1"/>
    <xf numFmtId="2" fontId="6" fillId="0" borderId="31" xfId="0" applyNumberFormat="1" applyFont="1" applyBorder="1" applyAlignment="1">
      <alignment horizontal="right" wrapText="1"/>
    </xf>
    <xf numFmtId="49" fontId="6" fillId="2" borderId="31" xfId="0" applyNumberFormat="1" applyFont="1" applyFill="1" applyBorder="1" applyAlignment="1">
      <alignment wrapText="1"/>
    </xf>
    <xf numFmtId="49" fontId="6" fillId="3" borderId="33" xfId="0" applyNumberFormat="1" applyFont="1" applyFill="1" applyBorder="1" applyAlignment="1">
      <alignment wrapText="1"/>
    </xf>
    <xf numFmtId="49" fontId="8" fillId="3" borderId="16" xfId="0" applyNumberFormat="1" applyFont="1" applyFill="1" applyBorder="1" applyAlignment="1">
      <alignment horizontal="right" wrapText="1"/>
    </xf>
    <xf numFmtId="2" fontId="3" fillId="3" borderId="16" xfId="0" applyNumberFormat="1" applyFont="1" applyFill="1" applyBorder="1" applyAlignment="1">
      <alignment wrapText="1"/>
    </xf>
    <xf numFmtId="2" fontId="8" fillId="3" borderId="16" xfId="0" applyNumberFormat="1" applyFont="1" applyFill="1" applyBorder="1" applyAlignment="1">
      <alignment wrapText="1"/>
    </xf>
    <xf numFmtId="49" fontId="6" fillId="0" borderId="34" xfId="0" applyNumberFormat="1" applyFont="1" applyBorder="1" applyAlignment="1">
      <alignment wrapText="1"/>
    </xf>
    <xf numFmtId="49" fontId="6" fillId="0" borderId="35" xfId="0" applyNumberFormat="1" applyFont="1" applyBorder="1" applyAlignment="1">
      <alignment wrapText="1"/>
    </xf>
    <xf numFmtId="49" fontId="6" fillId="3" borderId="2" xfId="0" applyNumberFormat="1" applyFont="1" applyFill="1" applyBorder="1" applyAlignment="1">
      <alignment wrapText="1"/>
    </xf>
    <xf numFmtId="49" fontId="6" fillId="0" borderId="31" xfId="0" applyNumberFormat="1" applyFont="1" applyBorder="1" applyAlignment="1">
      <alignment vertical="center" wrapText="1"/>
    </xf>
    <xf numFmtId="49" fontId="3" fillId="0" borderId="35" xfId="0" applyNumberFormat="1" applyFont="1" applyBorder="1" applyAlignment="1">
      <alignment wrapText="1"/>
    </xf>
    <xf numFmtId="49" fontId="7" fillId="0" borderId="26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2" fontId="3" fillId="0" borderId="11" xfId="0" applyNumberFormat="1" applyFont="1" applyBorder="1" applyAlignment="1">
      <alignment wrapText="1"/>
    </xf>
    <xf numFmtId="49" fontId="6" fillId="0" borderId="36" xfId="0" applyNumberFormat="1" applyFont="1" applyBorder="1" applyAlignment="1">
      <alignment wrapText="1"/>
    </xf>
    <xf numFmtId="0" fontId="4" fillId="0" borderId="36" xfId="0" applyFont="1" applyBorder="1"/>
    <xf numFmtId="0" fontId="4" fillId="0" borderId="15" xfId="0" applyFont="1" applyBorder="1"/>
    <xf numFmtId="49" fontId="6" fillId="3" borderId="8" xfId="0" applyNumberFormat="1" applyFont="1" applyFill="1" applyBorder="1" applyAlignment="1">
      <alignment wrapText="1"/>
    </xf>
    <xf numFmtId="49" fontId="8" fillId="3" borderId="26" xfId="0" applyNumberFormat="1" applyFont="1" applyFill="1" applyBorder="1" applyAlignment="1">
      <alignment horizontal="right" wrapText="1"/>
    </xf>
    <xf numFmtId="2" fontId="3" fillId="3" borderId="26" xfId="0" applyNumberFormat="1" applyFont="1" applyFill="1" applyBorder="1" applyAlignment="1">
      <alignment wrapText="1"/>
    </xf>
    <xf numFmtId="2" fontId="8" fillId="3" borderId="26" xfId="0" applyNumberFormat="1" applyFont="1" applyFill="1" applyBorder="1" applyAlignment="1">
      <alignment wrapText="1"/>
    </xf>
    <xf numFmtId="0" fontId="3" fillId="0" borderId="5" xfId="0" applyFont="1" applyBorder="1"/>
    <xf numFmtId="14" fontId="5" fillId="0" borderId="5" xfId="0" applyNumberFormat="1" applyFont="1" applyBorder="1" applyAlignment="1">
      <alignment horizontal="left" vertical="center"/>
    </xf>
    <xf numFmtId="14" fontId="5" fillId="0" borderId="6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5" fillId="0" borderId="9" xfId="0" applyNumberFormat="1" applyFont="1" applyBorder="1" applyAlignment="1">
      <alignment horizontal="left" vertical="center"/>
    </xf>
    <xf numFmtId="14" fontId="5" fillId="0" borderId="3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16" xfId="0" applyNumberFormat="1" applyFont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left" vertical="center"/>
    </xf>
    <xf numFmtId="49" fontId="6" fillId="2" borderId="35" xfId="0" applyNumberFormat="1" applyFont="1" applyFill="1" applyBorder="1" applyAlignment="1">
      <alignment wrapText="1"/>
    </xf>
    <xf numFmtId="2" fontId="6" fillId="2" borderId="38" xfId="0" applyNumberFormat="1" applyFont="1" applyFill="1" applyBorder="1" applyAlignment="1">
      <alignment wrapText="1"/>
    </xf>
    <xf numFmtId="49" fontId="3" fillId="2" borderId="35" xfId="0" applyNumberFormat="1" applyFont="1" applyFill="1" applyBorder="1" applyAlignment="1">
      <alignment wrapText="1"/>
    </xf>
    <xf numFmtId="49" fontId="6" fillId="2" borderId="14" xfId="0" applyNumberFormat="1" applyFont="1" applyFill="1" applyBorder="1" applyAlignment="1">
      <alignment wrapText="1"/>
    </xf>
    <xf numFmtId="165" fontId="6" fillId="2" borderId="14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4" fillId="0" borderId="3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3" fillId="2" borderId="12" xfId="0" applyNumberFormat="1" applyFont="1" applyFill="1" applyBorder="1" applyAlignment="1">
      <alignment wrapText="1"/>
    </xf>
    <xf numFmtId="49" fontId="6" fillId="0" borderId="39" xfId="0" applyNumberFormat="1" applyFont="1" applyBorder="1" applyAlignment="1">
      <alignment wrapText="1"/>
    </xf>
    <xf numFmtId="2" fontId="3" fillId="2" borderId="12" xfId="0" applyNumberFormat="1" applyFont="1" applyFill="1" applyBorder="1" applyAlignment="1">
      <alignment wrapText="1"/>
    </xf>
    <xf numFmtId="49" fontId="3" fillId="0" borderId="5" xfId="0" applyNumberFormat="1" applyFont="1" applyBorder="1" applyAlignment="1">
      <alignment wrapText="1"/>
    </xf>
    <xf numFmtId="2" fontId="6" fillId="0" borderId="12" xfId="0" applyNumberFormat="1" applyFont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2" fontId="6" fillId="0" borderId="12" xfId="0" applyNumberFormat="1" applyFont="1" applyBorder="1" applyAlignment="1">
      <alignment horizontal="right" wrapText="1"/>
    </xf>
    <xf numFmtId="2" fontId="6" fillId="0" borderId="13" xfId="0" applyNumberFormat="1" applyFont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49" fontId="3" fillId="0" borderId="13" xfId="0" applyNumberFormat="1" applyFont="1" applyBorder="1" applyAlignment="1">
      <alignment wrapText="1"/>
    </xf>
    <xf numFmtId="2" fontId="6" fillId="2" borderId="1" xfId="0" applyNumberFormat="1" applyFont="1" applyFill="1" applyBorder="1" applyAlignment="1">
      <alignment horizontal="right" wrapText="1"/>
    </xf>
    <xf numFmtId="2" fontId="6" fillId="2" borderId="14" xfId="0" applyNumberFormat="1" applyFont="1" applyFill="1" applyBorder="1" applyAlignment="1">
      <alignment vertical="top" wrapText="1"/>
    </xf>
    <xf numFmtId="49" fontId="6" fillId="0" borderId="14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 wrapText="1"/>
    </xf>
    <xf numFmtId="2" fontId="3" fillId="3" borderId="37" xfId="0" applyNumberFormat="1" applyFont="1" applyFill="1" applyBorder="1" applyAlignment="1">
      <alignment wrapText="1"/>
    </xf>
    <xf numFmtId="2" fontId="8" fillId="3" borderId="37" xfId="0" applyNumberFormat="1" applyFont="1" applyFill="1" applyBorder="1" applyAlignment="1">
      <alignment wrapText="1"/>
    </xf>
    <xf numFmtId="49" fontId="7" fillId="3" borderId="37" xfId="0" applyNumberFormat="1" applyFont="1" applyFill="1" applyBorder="1" applyAlignment="1">
      <alignment wrapText="1"/>
    </xf>
    <xf numFmtId="49" fontId="8" fillId="3" borderId="42" xfId="0" applyNumberFormat="1" applyFont="1" applyFill="1" applyBorder="1" applyAlignment="1">
      <alignment horizontal="right" wrapText="1"/>
    </xf>
    <xf numFmtId="0" fontId="5" fillId="2" borderId="26" xfId="0" applyFont="1" applyFill="1" applyBorder="1"/>
    <xf numFmtId="14" fontId="5" fillId="0" borderId="40" xfId="0" applyNumberFormat="1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 wrapText="1"/>
    </xf>
    <xf numFmtId="49" fontId="7" fillId="2" borderId="43" xfId="0" applyNumberFormat="1" applyFont="1" applyFill="1" applyBorder="1" applyAlignment="1">
      <alignment wrapText="1"/>
    </xf>
    <xf numFmtId="49" fontId="8" fillId="2" borderId="43" xfId="0" applyNumberFormat="1" applyFont="1" applyFill="1" applyBorder="1" applyAlignment="1">
      <alignment horizontal="right" wrapText="1"/>
    </xf>
    <xf numFmtId="2" fontId="3" fillId="2" borderId="43" xfId="0" applyNumberFormat="1" applyFont="1" applyFill="1" applyBorder="1" applyAlignment="1">
      <alignment wrapText="1"/>
    </xf>
    <xf numFmtId="2" fontId="8" fillId="2" borderId="43" xfId="0" applyNumberFormat="1" applyFont="1" applyFill="1" applyBorder="1" applyAlignment="1">
      <alignment wrapText="1"/>
    </xf>
    <xf numFmtId="49" fontId="6" fillId="3" borderId="37" xfId="0" applyNumberFormat="1" applyFont="1" applyFill="1" applyBorder="1" applyAlignment="1">
      <alignment wrapText="1"/>
    </xf>
    <xf numFmtId="0" fontId="5" fillId="0" borderId="44" xfId="0" applyFont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wrapText="1"/>
    </xf>
    <xf numFmtId="49" fontId="6" fillId="2" borderId="43" xfId="0" applyNumberFormat="1" applyFont="1" applyFill="1" applyBorder="1" applyAlignment="1">
      <alignment wrapText="1"/>
    </xf>
    <xf numFmtId="0" fontId="5" fillId="0" borderId="26" xfId="0" applyFont="1" applyBorder="1"/>
    <xf numFmtId="2" fontId="3" fillId="2" borderId="38" xfId="0" applyNumberFormat="1" applyFont="1" applyFill="1" applyBorder="1" applyAlignment="1">
      <alignment wrapText="1"/>
    </xf>
    <xf numFmtId="165" fontId="6" fillId="2" borderId="45" xfId="0" applyNumberFormat="1" applyFont="1" applyFill="1" applyBorder="1" applyAlignment="1">
      <alignment wrapText="1"/>
    </xf>
    <xf numFmtId="0" fontId="4" fillId="0" borderId="14" xfId="0" applyFont="1" applyBorder="1"/>
    <xf numFmtId="2" fontId="4" fillId="2" borderId="14" xfId="0" applyNumberFormat="1" applyFont="1" applyFill="1" applyBorder="1"/>
    <xf numFmtId="2" fontId="4" fillId="0" borderId="14" xfId="0" applyNumberFormat="1" applyFont="1" applyBorder="1"/>
    <xf numFmtId="49" fontId="3" fillId="2" borderId="14" xfId="0" applyNumberFormat="1" applyFont="1" applyFill="1" applyBorder="1" applyAlignment="1">
      <alignment wrapText="1"/>
    </xf>
    <xf numFmtId="0" fontId="3" fillId="0" borderId="45" xfId="0" applyFont="1" applyBorder="1" applyAlignment="1">
      <alignment vertical="center"/>
    </xf>
    <xf numFmtId="2" fontId="3" fillId="0" borderId="14" xfId="0" applyNumberFormat="1" applyFont="1" applyBorder="1" applyAlignment="1">
      <alignment wrapText="1"/>
    </xf>
    <xf numFmtId="2" fontId="6" fillId="2" borderId="6" xfId="0" applyNumberFormat="1" applyFont="1" applyFill="1" applyBorder="1" applyAlignment="1">
      <alignment wrapText="1"/>
    </xf>
    <xf numFmtId="2" fontId="6" fillId="2" borderId="41" xfId="0" applyNumberFormat="1" applyFont="1" applyFill="1" applyBorder="1" applyAlignment="1">
      <alignment wrapText="1"/>
    </xf>
    <xf numFmtId="2" fontId="6" fillId="0" borderId="41" xfId="0" applyNumberFormat="1" applyFont="1" applyBorder="1" applyAlignment="1">
      <alignment wrapText="1"/>
    </xf>
    <xf numFmtId="2" fontId="6" fillId="0" borderId="23" xfId="0" applyNumberFormat="1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2" fontId="3" fillId="2" borderId="26" xfId="0" applyNumberFormat="1" applyFont="1" applyFill="1" applyBorder="1" applyAlignment="1">
      <alignment wrapText="1"/>
    </xf>
    <xf numFmtId="49" fontId="3" fillId="0" borderId="14" xfId="0" applyNumberFormat="1" applyFont="1" applyBorder="1" applyAlignment="1">
      <alignment wrapText="1"/>
    </xf>
    <xf numFmtId="165" fontId="3" fillId="2" borderId="14" xfId="0" applyNumberFormat="1" applyFont="1" applyFill="1" applyBorder="1" applyAlignment="1">
      <alignment wrapText="1"/>
    </xf>
    <xf numFmtId="49" fontId="3" fillId="2" borderId="48" xfId="0" applyNumberFormat="1" applyFont="1" applyFill="1" applyBorder="1"/>
    <xf numFmtId="2" fontId="3" fillId="0" borderId="14" xfId="0" applyNumberFormat="1" applyFont="1" applyBorder="1"/>
    <xf numFmtId="49" fontId="6" fillId="0" borderId="46" xfId="0" applyNumberFormat="1" applyFont="1" applyBorder="1" applyAlignment="1">
      <alignment wrapText="1"/>
    </xf>
    <xf numFmtId="2" fontId="6" fillId="0" borderId="47" xfId="0" applyNumberFormat="1" applyFont="1" applyBorder="1" applyAlignment="1">
      <alignment wrapText="1"/>
    </xf>
    <xf numFmtId="0" fontId="3" fillId="0" borderId="14" xfId="0" applyFont="1" applyBorder="1"/>
    <xf numFmtId="49" fontId="6" fillId="0" borderId="48" xfId="0" applyNumberFormat="1" applyFont="1" applyBorder="1" applyAlignment="1">
      <alignment wrapText="1"/>
    </xf>
    <xf numFmtId="2" fontId="6" fillId="2" borderId="48" xfId="0" applyNumberFormat="1" applyFont="1" applyFill="1" applyBorder="1" applyAlignment="1">
      <alignment wrapText="1"/>
    </xf>
    <xf numFmtId="2" fontId="6" fillId="0" borderId="48" xfId="0" applyNumberFormat="1" applyFont="1" applyBorder="1" applyAlignment="1">
      <alignment wrapText="1"/>
    </xf>
    <xf numFmtId="165" fontId="6" fillId="2" borderId="12" xfId="0" applyNumberFormat="1" applyFont="1" applyFill="1" applyBorder="1" applyAlignment="1">
      <alignment vertical="top" wrapText="1"/>
    </xf>
    <xf numFmtId="165" fontId="6" fillId="2" borderId="47" xfId="0" applyNumberFormat="1" applyFont="1" applyFill="1" applyBorder="1" applyAlignment="1">
      <alignment vertical="top" wrapText="1"/>
    </xf>
    <xf numFmtId="2" fontId="6" fillId="0" borderId="48" xfId="0" applyNumberFormat="1" applyFont="1" applyBorder="1" applyAlignment="1">
      <alignment vertical="top" wrapText="1"/>
    </xf>
    <xf numFmtId="2" fontId="6" fillId="2" borderId="48" xfId="0" applyNumberFormat="1" applyFont="1" applyFill="1" applyBorder="1" applyAlignment="1">
      <alignment vertical="top" wrapText="1"/>
    </xf>
    <xf numFmtId="49" fontId="3" fillId="0" borderId="48" xfId="0" applyNumberFormat="1" applyFont="1" applyBorder="1" applyAlignment="1">
      <alignment wrapText="1"/>
    </xf>
    <xf numFmtId="49" fontId="6" fillId="2" borderId="48" xfId="0" applyNumberFormat="1" applyFont="1" applyFill="1" applyBorder="1" applyAlignment="1">
      <alignment wrapText="1"/>
    </xf>
    <xf numFmtId="2" fontId="3" fillId="0" borderId="48" xfId="0" applyNumberFormat="1" applyFont="1" applyBorder="1" applyAlignment="1">
      <alignment wrapText="1"/>
    </xf>
    <xf numFmtId="2" fontId="3" fillId="2" borderId="48" xfId="0" applyNumberFormat="1" applyFont="1" applyFill="1" applyBorder="1" applyAlignment="1">
      <alignment wrapText="1"/>
    </xf>
    <xf numFmtId="49" fontId="6" fillId="2" borderId="48" xfId="0" applyNumberFormat="1" applyFont="1" applyFill="1" applyBorder="1"/>
    <xf numFmtId="49" fontId="3" fillId="2" borderId="48" xfId="0" applyNumberFormat="1" applyFont="1" applyFill="1" applyBorder="1" applyAlignment="1">
      <alignment wrapText="1"/>
    </xf>
    <xf numFmtId="49" fontId="9" fillId="2" borderId="48" xfId="0" applyNumberFormat="1" applyFont="1" applyFill="1" applyBorder="1" applyAlignment="1">
      <alignment wrapText="1"/>
    </xf>
    <xf numFmtId="2" fontId="3" fillId="2" borderId="29" xfId="0" applyNumberFormat="1" applyFont="1" applyFill="1" applyBorder="1" applyAlignment="1">
      <alignment wrapText="1"/>
    </xf>
    <xf numFmtId="2" fontId="6" fillId="2" borderId="47" xfId="0" applyNumberFormat="1" applyFont="1" applyFill="1" applyBorder="1" applyAlignment="1">
      <alignment wrapText="1"/>
    </xf>
    <xf numFmtId="0" fontId="4" fillId="0" borderId="48" xfId="0" applyFont="1" applyBorder="1"/>
    <xf numFmtId="2" fontId="6" fillId="0" borderId="46" xfId="0" applyNumberFormat="1" applyFont="1" applyBorder="1" applyAlignment="1">
      <alignment vertical="top" wrapText="1"/>
    </xf>
    <xf numFmtId="2" fontId="6" fillId="2" borderId="47" xfId="0" applyNumberFormat="1" applyFont="1" applyFill="1" applyBorder="1" applyAlignment="1">
      <alignment vertical="top" wrapText="1"/>
    </xf>
    <xf numFmtId="0" fontId="3" fillId="0" borderId="48" xfId="0" applyFont="1" applyBorder="1" applyAlignment="1">
      <alignment wrapText="1"/>
    </xf>
    <xf numFmtId="2" fontId="3" fillId="0" borderId="48" xfId="0" applyNumberFormat="1" applyFont="1" applyBorder="1" applyAlignment="1">
      <alignment horizontal="right" vertical="center"/>
    </xf>
    <xf numFmtId="2" fontId="3" fillId="2" borderId="48" xfId="0" applyNumberFormat="1" applyFont="1" applyFill="1" applyBorder="1" applyAlignment="1">
      <alignment horizontal="right" vertical="center" wrapText="1"/>
    </xf>
    <xf numFmtId="49" fontId="6" fillId="2" borderId="46" xfId="0" applyNumberFormat="1" applyFont="1" applyFill="1" applyBorder="1"/>
    <xf numFmtId="2" fontId="6" fillId="2" borderId="49" xfId="0" applyNumberFormat="1" applyFont="1" applyFill="1" applyBorder="1" applyAlignment="1">
      <alignment wrapText="1"/>
    </xf>
    <xf numFmtId="49" fontId="6" fillId="0" borderId="5" xfId="0" applyNumberFormat="1" applyFont="1" applyBorder="1" applyAlignment="1">
      <alignment vertical="center" wrapText="1"/>
    </xf>
    <xf numFmtId="49" fontId="6" fillId="0" borderId="50" xfId="0" applyNumberFormat="1" applyFont="1" applyBorder="1" applyAlignment="1">
      <alignment wrapText="1"/>
    </xf>
    <xf numFmtId="2" fontId="6" fillId="0" borderId="27" xfId="0" applyNumberFormat="1" applyFont="1" applyBorder="1" applyAlignment="1">
      <alignment wrapText="1"/>
    </xf>
    <xf numFmtId="2" fontId="3" fillId="2" borderId="31" xfId="0" applyNumberFormat="1" applyFont="1" applyFill="1" applyBorder="1" applyAlignment="1">
      <alignment wrapText="1"/>
    </xf>
    <xf numFmtId="49" fontId="6" fillId="0" borderId="48" xfId="0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allaad 2" xfId="1" xr:uid="{CECA8A79-E20A-4F1B-AD17-6AF03AA19D44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488157</xdr:colOff>
      <xdr:row>0</xdr:row>
      <xdr:rowOff>0</xdr:rowOff>
    </xdr:from>
    <xdr:to>
      <xdr:col>2</xdr:col>
      <xdr:colOff>960369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A7B90CE6-CB4F-2E9A-AFB8-5F85D0FAF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157" y="0"/>
          <a:ext cx="2770118" cy="9838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2</xdr:col>
      <xdr:colOff>877024</xdr:colOff>
      <xdr:row>4</xdr:row>
      <xdr:rowOff>218661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77D498CE-5D1B-D1E1-B2D7-C04E976A6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2865368" cy="1075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416719</xdr:colOff>
      <xdr:row>0</xdr:row>
      <xdr:rowOff>0</xdr:rowOff>
    </xdr:from>
    <xdr:to>
      <xdr:col>2</xdr:col>
      <xdr:colOff>831781</xdr:colOff>
      <xdr:row>4</xdr:row>
      <xdr:rowOff>218661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78E7B0E3-BBF6-142B-02C0-B18895815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0"/>
          <a:ext cx="2862193" cy="10759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428626</xdr:colOff>
      <xdr:row>0</xdr:row>
      <xdr:rowOff>0</xdr:rowOff>
    </xdr:from>
    <xdr:to>
      <xdr:col>2</xdr:col>
      <xdr:colOff>632550</xdr:colOff>
      <xdr:row>4</xdr:row>
      <xdr:rowOff>221836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37E95EF0-E6ED-77A9-84D3-6ED90F14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6" y="0"/>
          <a:ext cx="2739955" cy="98383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89"/>
  <sheetViews>
    <sheetView tabSelected="1" topLeftCell="A39" zoomScale="80" zoomScaleNormal="80" workbookViewId="0">
      <selection activeCell="B69" sqref="B69:C82"/>
    </sheetView>
  </sheetViews>
  <sheetFormatPr defaultColWidth="9.28515625" defaultRowHeight="16.5" x14ac:dyDescent="0.3"/>
  <cols>
    <col min="1" max="1" width="8.7109375" style="2" customWidth="1"/>
    <col min="2" max="2" width="25.7109375" style="2" customWidth="1"/>
    <col min="3" max="3" width="55.7109375" style="2" customWidth="1"/>
    <col min="4" max="8" width="15.7109375" style="2" customWidth="1"/>
    <col min="9" max="16384" width="9.28515625" style="2"/>
  </cols>
  <sheetData>
    <row r="1" spans="2:8" x14ac:dyDescent="0.3">
      <c r="B1" s="265"/>
      <c r="C1" s="265"/>
      <c r="D1" s="265" t="e" vm="1">
        <v>#VALUE!</v>
      </c>
    </row>
    <row r="2" spans="2:8" x14ac:dyDescent="0.3">
      <c r="B2" s="265"/>
      <c r="C2" s="265"/>
      <c r="D2" s="265"/>
    </row>
    <row r="3" spans="2:8" x14ac:dyDescent="0.3">
      <c r="B3" s="265"/>
      <c r="C3" s="265"/>
      <c r="D3" s="265"/>
    </row>
    <row r="4" spans="2:8" x14ac:dyDescent="0.3">
      <c r="B4" s="265"/>
      <c r="C4" s="265"/>
      <c r="D4" s="265"/>
    </row>
    <row r="5" spans="2:8" ht="24.75" x14ac:dyDescent="0.45">
      <c r="B5" s="1" t="s">
        <v>52</v>
      </c>
      <c r="C5" s="1"/>
      <c r="D5" s="266"/>
      <c r="F5" s="1"/>
    </row>
    <row r="6" spans="2:8" ht="24" customHeight="1" x14ac:dyDescent="0.3">
      <c r="B6" s="45" t="s">
        <v>0</v>
      </c>
      <c r="C6" s="165">
        <v>45789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ht="16.5" customHeight="1" x14ac:dyDescent="0.3">
      <c r="B7" s="46" t="s">
        <v>6</v>
      </c>
      <c r="C7" s="7" t="s">
        <v>53</v>
      </c>
      <c r="D7" s="8">
        <v>50</v>
      </c>
      <c r="E7" s="9">
        <v>64.7</v>
      </c>
      <c r="F7" s="9">
        <v>3.12</v>
      </c>
      <c r="G7" s="9">
        <v>3.8</v>
      </c>
      <c r="H7" s="9">
        <v>3.46</v>
      </c>
    </row>
    <row r="8" spans="2:8" ht="16.5" customHeight="1" x14ac:dyDescent="0.3">
      <c r="B8" s="46"/>
      <c r="C8" s="7" t="s">
        <v>54</v>
      </c>
      <c r="D8" s="8">
        <v>50</v>
      </c>
      <c r="E8" s="9">
        <v>65.900000000000006</v>
      </c>
      <c r="F8" s="9">
        <v>1.38</v>
      </c>
      <c r="G8" s="9">
        <v>4.5199999999999996</v>
      </c>
      <c r="H8" s="9">
        <v>4.87</v>
      </c>
    </row>
    <row r="9" spans="2:8" ht="16.5" customHeight="1" x14ac:dyDescent="0.3">
      <c r="B9" s="47" t="s">
        <v>27</v>
      </c>
      <c r="C9" s="11" t="s">
        <v>55</v>
      </c>
      <c r="D9" s="12">
        <v>50</v>
      </c>
      <c r="E9" s="13">
        <v>53.7</v>
      </c>
      <c r="F9" s="13">
        <v>4.17</v>
      </c>
      <c r="G9" s="13">
        <v>3.23</v>
      </c>
      <c r="H9" s="13">
        <v>1.67</v>
      </c>
    </row>
    <row r="10" spans="2:8" ht="16.5" customHeight="1" x14ac:dyDescent="0.3">
      <c r="B10" s="47"/>
      <c r="C10" s="14" t="s">
        <v>112</v>
      </c>
      <c r="D10" s="35">
        <v>80</v>
      </c>
      <c r="E10" s="35">
        <v>137.6</v>
      </c>
      <c r="F10" s="35">
        <v>26.160000000000004</v>
      </c>
      <c r="G10" s="35">
        <v>1.0720000000000001</v>
      </c>
      <c r="H10" s="35">
        <v>4.5439999999999996</v>
      </c>
    </row>
    <row r="11" spans="2:8" ht="16.5" customHeight="1" x14ac:dyDescent="0.3">
      <c r="B11" s="14"/>
      <c r="C11" s="92" t="s">
        <v>13</v>
      </c>
      <c r="D11" s="61">
        <v>80</v>
      </c>
      <c r="E11" s="61">
        <v>119.2</v>
      </c>
      <c r="F11" s="61">
        <v>22</v>
      </c>
      <c r="G11" s="61">
        <v>0.89600000000000002</v>
      </c>
      <c r="H11" s="61">
        <v>3.0159999999999996</v>
      </c>
    </row>
    <row r="12" spans="2:8" ht="16.5" customHeight="1" x14ac:dyDescent="0.3">
      <c r="B12" s="14"/>
      <c r="C12" s="244" t="s">
        <v>50</v>
      </c>
      <c r="D12" s="238">
        <v>100</v>
      </c>
      <c r="E12" s="237">
        <v>58</v>
      </c>
      <c r="F12" s="237">
        <v>4.91</v>
      </c>
      <c r="G12" s="237">
        <v>3.24</v>
      </c>
      <c r="H12" s="237">
        <v>1.07</v>
      </c>
    </row>
    <row r="13" spans="2:8" ht="16.5" customHeight="1" x14ac:dyDescent="0.3">
      <c r="B13" s="51"/>
      <c r="C13" s="176" t="s">
        <v>106</v>
      </c>
      <c r="D13" s="215">
        <v>100</v>
      </c>
      <c r="E13" s="215">
        <v>38.200000000000003</v>
      </c>
      <c r="F13" s="215">
        <v>7.63</v>
      </c>
      <c r="G13" s="215">
        <v>5.8000000000000003E-2</v>
      </c>
      <c r="H13" s="215">
        <v>0.68100000000000005</v>
      </c>
    </row>
    <row r="14" spans="2:8" ht="16.5" customHeight="1" x14ac:dyDescent="0.3">
      <c r="B14" s="14"/>
      <c r="C14" s="176" t="s">
        <v>107</v>
      </c>
      <c r="D14" s="215">
        <v>50</v>
      </c>
      <c r="E14" s="215">
        <v>19.2</v>
      </c>
      <c r="F14" s="215">
        <v>2.4</v>
      </c>
      <c r="G14" s="215">
        <v>0.6</v>
      </c>
      <c r="H14" s="215">
        <v>0.4</v>
      </c>
    </row>
    <row r="15" spans="2:8" ht="16.5" customHeight="1" x14ac:dyDescent="0.3">
      <c r="B15" s="14"/>
      <c r="C15" s="174" t="s">
        <v>56</v>
      </c>
      <c r="D15" s="175">
        <v>100</v>
      </c>
      <c r="E15" s="175">
        <v>46.8</v>
      </c>
      <c r="F15" s="175">
        <v>5.84</v>
      </c>
      <c r="G15" s="175">
        <v>0.92</v>
      </c>
      <c r="H15" s="175">
        <v>2.8</v>
      </c>
    </row>
    <row r="16" spans="2:8" ht="16.5" customHeight="1" x14ac:dyDescent="0.3">
      <c r="B16" s="51"/>
      <c r="C16" s="20" t="s">
        <v>14</v>
      </c>
      <c r="D16" s="21">
        <v>5</v>
      </c>
      <c r="E16" s="21">
        <v>32.189399999999999</v>
      </c>
      <c r="F16" s="21">
        <v>9.7050000000000011E-2</v>
      </c>
      <c r="G16" s="21">
        <v>3.5305500000000003</v>
      </c>
      <c r="H16" s="21">
        <v>1.3550000000000001E-2</v>
      </c>
    </row>
    <row r="17" spans="2:8" ht="16.5" customHeight="1" x14ac:dyDescent="0.3">
      <c r="B17" s="51"/>
      <c r="C17" s="15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ht="16.5" customHeight="1" x14ac:dyDescent="0.3">
      <c r="B18" s="14"/>
      <c r="C18" s="40" t="s">
        <v>22</v>
      </c>
      <c r="D18" s="22">
        <v>50</v>
      </c>
      <c r="E18" s="21"/>
      <c r="F18" s="21"/>
      <c r="G18" s="21"/>
      <c r="H18" s="21"/>
    </row>
    <row r="19" spans="2:8" ht="16.5" customHeight="1" x14ac:dyDescent="0.3">
      <c r="B19" s="14"/>
      <c r="C19" s="14" t="s">
        <v>23</v>
      </c>
      <c r="D19" s="21">
        <v>40</v>
      </c>
      <c r="E19" s="21">
        <v>96.9</v>
      </c>
      <c r="F19" s="21">
        <v>18.100000000000001</v>
      </c>
      <c r="G19" s="21">
        <v>0.62</v>
      </c>
      <c r="H19" s="21">
        <v>3.48</v>
      </c>
    </row>
    <row r="20" spans="2:8" ht="16.5" customHeight="1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ht="16.5" customHeight="1" x14ac:dyDescent="0.3">
      <c r="B21" s="201"/>
      <c r="C21" s="202"/>
      <c r="D21" s="199"/>
      <c r="E21" s="200">
        <f>SUM(E7:E20)</f>
        <v>833.26609999999994</v>
      </c>
      <c r="F21" s="200">
        <f>SUM(F7:F20)</f>
        <v>106.32705</v>
      </c>
      <c r="G21" s="200">
        <f>SUM(G7:G20)</f>
        <v>27.643250000000009</v>
      </c>
      <c r="H21" s="200">
        <f>SUM(H7:H20)</f>
        <v>29.127849999999999</v>
      </c>
    </row>
    <row r="22" spans="2:8" ht="16.5" customHeight="1" x14ac:dyDescent="0.3">
      <c r="B22" s="206"/>
      <c r="C22" s="207"/>
      <c r="D22" s="208"/>
      <c r="E22" s="209"/>
      <c r="F22" s="209"/>
      <c r="G22" s="209"/>
      <c r="H22" s="209"/>
    </row>
    <row r="23" spans="2:8" ht="24" customHeight="1" x14ac:dyDescent="0.3">
      <c r="B23" s="203" t="s">
        <v>7</v>
      </c>
      <c r="C23" s="204">
        <v>45790</v>
      </c>
      <c r="D23" s="205" t="s">
        <v>1</v>
      </c>
      <c r="E23" s="205" t="s">
        <v>2</v>
      </c>
      <c r="F23" s="205" t="s">
        <v>3</v>
      </c>
      <c r="G23" s="205" t="s">
        <v>4</v>
      </c>
      <c r="H23" s="205" t="s">
        <v>5</v>
      </c>
    </row>
    <row r="24" spans="2:8" ht="16.5" customHeight="1" x14ac:dyDescent="0.3">
      <c r="B24" s="55" t="s">
        <v>6</v>
      </c>
      <c r="C24" s="244" t="s">
        <v>162</v>
      </c>
      <c r="D24" s="253">
        <v>100</v>
      </c>
      <c r="E24" s="254">
        <v>81</v>
      </c>
      <c r="F24" s="254">
        <v>5.17</v>
      </c>
      <c r="G24" s="254">
        <v>4.41</v>
      </c>
      <c r="H24" s="254">
        <v>4.76</v>
      </c>
    </row>
    <row r="25" spans="2:8" ht="16.5" customHeight="1" x14ac:dyDescent="0.3">
      <c r="B25" s="10"/>
      <c r="C25" s="233" t="s">
        <v>163</v>
      </c>
      <c r="D25" s="234">
        <v>100</v>
      </c>
      <c r="E25" s="251">
        <v>61.6</v>
      </c>
      <c r="F25" s="251">
        <v>4.12</v>
      </c>
      <c r="G25" s="251">
        <v>2.8479999999999999</v>
      </c>
      <c r="H25" s="251">
        <v>4.4800000000000004</v>
      </c>
    </row>
    <row r="26" spans="2:8" ht="16.5" customHeight="1" x14ac:dyDescent="0.3">
      <c r="B26" s="109" t="s">
        <v>27</v>
      </c>
      <c r="C26" s="255" t="s">
        <v>180</v>
      </c>
      <c r="D26" s="256">
        <v>50</v>
      </c>
      <c r="E26" s="257">
        <v>76.917000000000002</v>
      </c>
      <c r="F26" s="257">
        <v>10.5</v>
      </c>
      <c r="G26" s="257">
        <v>2.34</v>
      </c>
      <c r="H26" s="257">
        <v>2.31</v>
      </c>
    </row>
    <row r="27" spans="2:8" ht="16.5" customHeight="1" x14ac:dyDescent="0.3">
      <c r="B27" s="252"/>
      <c r="C27" s="258" t="s">
        <v>108</v>
      </c>
      <c r="D27" s="234">
        <v>30</v>
      </c>
      <c r="E27" s="234">
        <v>35.520000000000003</v>
      </c>
      <c r="F27" s="234">
        <v>1.2299999999999998</v>
      </c>
      <c r="G27" s="234">
        <v>3</v>
      </c>
      <c r="H27" s="234">
        <v>0.89999999999999991</v>
      </c>
    </row>
    <row r="28" spans="2:8" ht="16.5" customHeight="1" x14ac:dyDescent="0.3">
      <c r="B28" s="10"/>
      <c r="C28" s="11" t="s">
        <v>109</v>
      </c>
      <c r="D28" s="12">
        <v>160</v>
      </c>
      <c r="E28" s="12">
        <v>164</v>
      </c>
      <c r="F28" s="12">
        <v>33.4</v>
      </c>
      <c r="G28" s="12">
        <v>1.44</v>
      </c>
      <c r="H28" s="12">
        <v>3.4</v>
      </c>
    </row>
    <row r="29" spans="2:8" ht="16.5" customHeight="1" x14ac:dyDescent="0.3">
      <c r="B29" s="14"/>
      <c r="C29" s="20" t="s">
        <v>22</v>
      </c>
      <c r="D29" s="22">
        <v>50</v>
      </c>
      <c r="E29" s="21"/>
      <c r="F29" s="21"/>
      <c r="G29" s="21"/>
      <c r="H29" s="21"/>
    </row>
    <row r="30" spans="2:8" ht="16.5" customHeight="1" x14ac:dyDescent="0.3">
      <c r="B30" s="17"/>
      <c r="C30" s="14" t="s">
        <v>23</v>
      </c>
      <c r="D30" s="21">
        <v>50</v>
      </c>
      <c r="E30" s="21">
        <v>123.1</v>
      </c>
      <c r="F30" s="21">
        <v>26.15</v>
      </c>
      <c r="G30" s="21">
        <v>1</v>
      </c>
      <c r="H30" s="21">
        <v>3.5750000000000002</v>
      </c>
    </row>
    <row r="31" spans="2:8" ht="16.5" customHeight="1" x14ac:dyDescent="0.3">
      <c r="B31" s="10"/>
      <c r="C31" s="180" t="s">
        <v>18</v>
      </c>
      <c r="D31" s="181">
        <v>100</v>
      </c>
      <c r="E31" s="181">
        <v>32.4</v>
      </c>
      <c r="F31" s="181">
        <v>8.5</v>
      </c>
      <c r="G31" s="181">
        <v>0.2</v>
      </c>
      <c r="H31" s="181">
        <v>0.6</v>
      </c>
    </row>
    <row r="32" spans="2:8" ht="16.5" customHeight="1" x14ac:dyDescent="0.3">
      <c r="B32" s="210"/>
      <c r="C32" s="202"/>
      <c r="D32" s="199"/>
      <c r="E32" s="200">
        <f>SUM(E24:E31)</f>
        <v>574.53700000000003</v>
      </c>
      <c r="F32" s="200">
        <f>SUM(F24:F31)</f>
        <v>89.07</v>
      </c>
      <c r="G32" s="200">
        <f>SUM(G24:G31)</f>
        <v>15.237999999999998</v>
      </c>
      <c r="H32" s="200">
        <f>SUM(H24:H31)</f>
        <v>20.025000000000002</v>
      </c>
    </row>
    <row r="33" spans="2:8" ht="16.5" customHeight="1" x14ac:dyDescent="0.3">
      <c r="B33" s="213"/>
      <c r="C33" s="207"/>
      <c r="D33" s="208"/>
      <c r="E33" s="209"/>
      <c r="F33" s="209"/>
      <c r="G33" s="209"/>
      <c r="H33" s="209"/>
    </row>
    <row r="34" spans="2:8" ht="24" customHeight="1" x14ac:dyDescent="0.3">
      <c r="B34" s="203" t="s">
        <v>8</v>
      </c>
      <c r="C34" s="172">
        <v>45791</v>
      </c>
      <c r="D34" s="211" t="s">
        <v>1</v>
      </c>
      <c r="E34" s="211" t="s">
        <v>2</v>
      </c>
      <c r="F34" s="211" t="s">
        <v>3</v>
      </c>
      <c r="G34" s="211" t="s">
        <v>4</v>
      </c>
      <c r="H34" s="211" t="s">
        <v>5</v>
      </c>
    </row>
    <row r="35" spans="2:8" ht="16.5" customHeight="1" x14ac:dyDescent="0.3">
      <c r="B35" s="10" t="s">
        <v>6</v>
      </c>
      <c r="C35" s="177" t="s">
        <v>181</v>
      </c>
      <c r="D35" s="216">
        <v>25</v>
      </c>
      <c r="E35" s="178">
        <v>35.395000000000003</v>
      </c>
      <c r="F35" s="178">
        <v>1.71</v>
      </c>
      <c r="G35" s="178">
        <v>0.56999999999999995</v>
      </c>
      <c r="H35" s="178">
        <v>5.8849999999999998</v>
      </c>
    </row>
    <row r="36" spans="2:8" ht="16.5" customHeight="1" x14ac:dyDescent="0.3">
      <c r="B36" s="10"/>
      <c r="C36" s="177" t="s">
        <v>164</v>
      </c>
      <c r="D36" s="216">
        <v>25</v>
      </c>
      <c r="E36" s="178">
        <v>37.950000000000003</v>
      </c>
      <c r="F36" s="178">
        <v>0.12</v>
      </c>
      <c r="G36" s="178">
        <v>1.915</v>
      </c>
      <c r="H36" s="178">
        <v>5.05</v>
      </c>
    </row>
    <row r="37" spans="2:8" ht="16.5" customHeight="1" x14ac:dyDescent="0.3">
      <c r="B37" s="10" t="s">
        <v>27</v>
      </c>
      <c r="C37" s="217" t="s">
        <v>110</v>
      </c>
      <c r="D37" s="218">
        <v>25</v>
      </c>
      <c r="E37" s="219">
        <v>33.755000000000003</v>
      </c>
      <c r="F37" s="219">
        <v>5.29</v>
      </c>
      <c r="G37" s="219">
        <v>0.97</v>
      </c>
      <c r="H37" s="219">
        <v>1.3149999999999999</v>
      </c>
    </row>
    <row r="38" spans="2:8" ht="16.5" customHeight="1" x14ac:dyDescent="0.3">
      <c r="B38" s="14"/>
      <c r="C38" s="177" t="s">
        <v>33</v>
      </c>
      <c r="D38" s="79">
        <v>80</v>
      </c>
      <c r="E38" s="79">
        <v>60.5</v>
      </c>
      <c r="F38" s="79">
        <v>11.5</v>
      </c>
      <c r="G38" s="79">
        <v>0.52400000000000002</v>
      </c>
      <c r="H38" s="79">
        <v>1.81</v>
      </c>
    </row>
    <row r="39" spans="2:8" ht="16.5" customHeight="1" x14ac:dyDescent="0.3">
      <c r="B39" s="14"/>
      <c r="C39" s="103" t="s">
        <v>165</v>
      </c>
      <c r="D39" s="140">
        <v>80</v>
      </c>
      <c r="E39" s="61">
        <v>142</v>
      </c>
      <c r="F39" s="61">
        <v>27.3</v>
      </c>
      <c r="G39" s="61">
        <v>0.92</v>
      </c>
      <c r="H39" s="61">
        <v>4.72</v>
      </c>
    </row>
    <row r="40" spans="2:8" ht="16.5" customHeight="1" x14ac:dyDescent="0.3">
      <c r="B40" s="14"/>
      <c r="C40" s="217" t="s">
        <v>57</v>
      </c>
      <c r="D40" s="219">
        <v>100</v>
      </c>
      <c r="E40" s="219">
        <v>35.1</v>
      </c>
      <c r="F40" s="219">
        <v>4.58</v>
      </c>
      <c r="G40" s="219">
        <v>1.08</v>
      </c>
      <c r="H40" s="219">
        <v>0.78</v>
      </c>
    </row>
    <row r="41" spans="2:8" ht="16.5" customHeight="1" x14ac:dyDescent="0.3">
      <c r="B41" s="14"/>
      <c r="C41" s="176" t="s">
        <v>178</v>
      </c>
      <c r="D41" s="250">
        <v>100</v>
      </c>
      <c r="E41" s="250">
        <v>67.8</v>
      </c>
      <c r="F41" s="250">
        <v>10.7</v>
      </c>
      <c r="G41" s="250">
        <v>0.63200000000000001</v>
      </c>
      <c r="H41" s="250">
        <v>1.79</v>
      </c>
    </row>
    <row r="42" spans="2:8" ht="16.5" customHeight="1" x14ac:dyDescent="0.3">
      <c r="B42" s="51"/>
      <c r="C42" s="56" t="s">
        <v>111</v>
      </c>
      <c r="D42" s="189">
        <v>100</v>
      </c>
      <c r="E42" s="39">
        <v>14.8</v>
      </c>
      <c r="F42" s="39">
        <v>1.59</v>
      </c>
      <c r="G42" s="39">
        <v>0.15000000000000002</v>
      </c>
      <c r="H42" s="39">
        <v>1.2100000000000002</v>
      </c>
    </row>
    <row r="43" spans="2:8" ht="16.5" customHeight="1" x14ac:dyDescent="0.3">
      <c r="B43" s="14"/>
      <c r="C43" s="56" t="s">
        <v>41</v>
      </c>
      <c r="D43" s="189">
        <v>50</v>
      </c>
      <c r="E43" s="39">
        <v>20.3</v>
      </c>
      <c r="F43" s="39">
        <v>3.2199999999999998</v>
      </c>
      <c r="G43" s="39">
        <v>0.14699999999999996</v>
      </c>
      <c r="H43" s="39">
        <v>0.91999999999999982</v>
      </c>
    </row>
    <row r="44" spans="2:8" ht="16.5" customHeight="1" x14ac:dyDescent="0.3">
      <c r="B44" s="14"/>
      <c r="C44" s="56" t="s">
        <v>58</v>
      </c>
      <c r="D44" s="186">
        <v>100</v>
      </c>
      <c r="E44" s="179">
        <v>33.5</v>
      </c>
      <c r="F44" s="179">
        <v>4.75</v>
      </c>
      <c r="G44" s="179">
        <v>0.23499999999999999</v>
      </c>
      <c r="H44" s="179">
        <v>1.58</v>
      </c>
    </row>
    <row r="45" spans="2:8" ht="16.5" customHeight="1" x14ac:dyDescent="0.3">
      <c r="B45" s="14"/>
      <c r="C45" s="18" t="s">
        <v>14</v>
      </c>
      <c r="D45" s="19">
        <v>5</v>
      </c>
      <c r="E45" s="19">
        <v>32.189399999999999</v>
      </c>
      <c r="F45" s="19">
        <v>9.7050000000000011E-2</v>
      </c>
      <c r="G45" s="19">
        <v>3.5305500000000003</v>
      </c>
      <c r="H45" s="19">
        <v>1.3550000000000001E-2</v>
      </c>
    </row>
    <row r="46" spans="2:8" ht="16.5" customHeight="1" x14ac:dyDescent="0.3">
      <c r="B46" s="14"/>
      <c r="C46" s="15" t="s">
        <v>15</v>
      </c>
      <c r="D46" s="12">
        <v>10</v>
      </c>
      <c r="E46" s="12">
        <v>60.876700000000007</v>
      </c>
      <c r="F46" s="12">
        <v>1.2800000000000002</v>
      </c>
      <c r="G46" s="12">
        <v>5.1567000000000007</v>
      </c>
      <c r="H46" s="12">
        <v>2.8233000000000001</v>
      </c>
    </row>
    <row r="47" spans="2:8" ht="16.5" customHeight="1" x14ac:dyDescent="0.3">
      <c r="B47" s="17"/>
      <c r="C47" s="18" t="s">
        <v>22</v>
      </c>
      <c r="D47" s="62">
        <v>50</v>
      </c>
      <c r="E47" s="19"/>
      <c r="F47" s="19"/>
      <c r="G47" s="19"/>
      <c r="H47" s="19"/>
    </row>
    <row r="48" spans="2:8" ht="16.5" customHeight="1" x14ac:dyDescent="0.3">
      <c r="B48" s="10"/>
      <c r="C48" s="56" t="s">
        <v>23</v>
      </c>
      <c r="D48" s="19">
        <v>40</v>
      </c>
      <c r="E48" s="19">
        <v>96.9</v>
      </c>
      <c r="F48" s="19">
        <v>18.100000000000001</v>
      </c>
      <c r="G48" s="19">
        <v>0.62</v>
      </c>
      <c r="H48" s="19">
        <v>3.48</v>
      </c>
    </row>
    <row r="49" spans="2:15" ht="16.5" customHeight="1" x14ac:dyDescent="0.3">
      <c r="B49" s="17"/>
      <c r="C49" s="15" t="s">
        <v>19</v>
      </c>
      <c r="D49" s="12">
        <v>100</v>
      </c>
      <c r="E49" s="12">
        <v>48.076000000000001</v>
      </c>
      <c r="F49" s="12">
        <v>10.9</v>
      </c>
      <c r="G49" s="12">
        <v>0</v>
      </c>
      <c r="H49" s="12">
        <v>0</v>
      </c>
    </row>
    <row r="50" spans="2:15" ht="16.5" customHeight="1" x14ac:dyDescent="0.3">
      <c r="B50" s="210"/>
      <c r="C50" s="202"/>
      <c r="D50" s="199"/>
      <c r="E50" s="200">
        <f>SUM(E35:E49)</f>
        <v>719.14210000000014</v>
      </c>
      <c r="F50" s="200">
        <f>SUM(F35:F49)</f>
        <v>101.13705000000002</v>
      </c>
      <c r="G50" s="200">
        <f>SUM(G35:G49)</f>
        <v>16.45025</v>
      </c>
      <c r="H50" s="200">
        <f>SUM(H35:H49)</f>
        <v>31.376849999999994</v>
      </c>
    </row>
    <row r="51" spans="2:15" ht="16.5" customHeight="1" x14ac:dyDescent="0.3">
      <c r="B51" s="213"/>
      <c r="C51" s="207"/>
      <c r="D51" s="208"/>
      <c r="E51" s="209"/>
      <c r="F51" s="209"/>
      <c r="G51" s="209"/>
      <c r="H51" s="209"/>
    </row>
    <row r="52" spans="2:15" ht="24" customHeight="1" x14ac:dyDescent="0.3">
      <c r="B52" s="203" t="s">
        <v>9</v>
      </c>
      <c r="C52" s="204">
        <v>45792</v>
      </c>
      <c r="D52" s="205" t="s">
        <v>1</v>
      </c>
      <c r="E52" s="205" t="s">
        <v>2</v>
      </c>
      <c r="F52" s="205" t="s">
        <v>3</v>
      </c>
      <c r="G52" s="205" t="s">
        <v>4</v>
      </c>
      <c r="H52" s="205" t="s">
        <v>5</v>
      </c>
    </row>
    <row r="53" spans="2:15" ht="16.5" customHeight="1" x14ac:dyDescent="0.3">
      <c r="B53" s="10" t="s">
        <v>6</v>
      </c>
      <c r="C53" s="48" t="s">
        <v>59</v>
      </c>
      <c r="D53" s="81">
        <v>50</v>
      </c>
      <c r="E53" s="58">
        <v>49.9</v>
      </c>
      <c r="F53" s="58">
        <v>1.68</v>
      </c>
      <c r="G53" s="58">
        <v>3.63</v>
      </c>
      <c r="H53" s="58">
        <v>2.5299999999999998</v>
      </c>
    </row>
    <row r="54" spans="2:15" ht="16.5" customHeight="1" x14ac:dyDescent="0.3">
      <c r="B54" s="10"/>
      <c r="C54" s="48" t="s">
        <v>60</v>
      </c>
      <c r="D54" s="81">
        <v>50</v>
      </c>
      <c r="E54" s="58">
        <v>32.299999999999997</v>
      </c>
      <c r="F54" s="58">
        <v>2.72</v>
      </c>
      <c r="G54" s="58">
        <v>0.85699999999999998</v>
      </c>
      <c r="H54" s="58">
        <v>2.83</v>
      </c>
    </row>
    <row r="55" spans="2:15" ht="16.5" customHeight="1" x14ac:dyDescent="0.3">
      <c r="B55" s="10" t="s">
        <v>27</v>
      </c>
      <c r="C55" s="14" t="s">
        <v>61</v>
      </c>
      <c r="D55" s="35">
        <v>50</v>
      </c>
      <c r="E55" s="35">
        <v>20</v>
      </c>
      <c r="F55" s="35">
        <v>2.0699999999999998</v>
      </c>
      <c r="G55" s="35">
        <v>0.85199999999999998</v>
      </c>
      <c r="H55" s="35">
        <v>0.54200000000000004</v>
      </c>
    </row>
    <row r="56" spans="2:15" ht="16.5" customHeight="1" x14ac:dyDescent="0.3">
      <c r="B56" s="10"/>
      <c r="C56" s="48" t="s">
        <v>112</v>
      </c>
      <c r="D56" s="81">
        <v>80</v>
      </c>
      <c r="E56" s="58">
        <v>137</v>
      </c>
      <c r="F56" s="58">
        <v>26.2</v>
      </c>
      <c r="G56" s="58">
        <v>1.08</v>
      </c>
      <c r="H56" s="58">
        <v>4.54</v>
      </c>
    </row>
    <row r="57" spans="2:15" ht="16.5" customHeight="1" x14ac:dyDescent="0.3">
      <c r="B57" s="10"/>
      <c r="C57" s="233" t="s">
        <v>16</v>
      </c>
      <c r="D57" s="251">
        <v>80</v>
      </c>
      <c r="E57" s="251">
        <v>70.400000000000006</v>
      </c>
      <c r="F57" s="251">
        <v>13.52</v>
      </c>
      <c r="G57" s="251">
        <v>0.49840000000000001</v>
      </c>
      <c r="H57" s="251">
        <v>2.4159999999999999</v>
      </c>
    </row>
    <row r="58" spans="2:15" ht="16.5" customHeight="1" x14ac:dyDescent="0.3">
      <c r="B58" s="10"/>
      <c r="C58" s="14" t="s">
        <v>179</v>
      </c>
      <c r="D58" s="35">
        <v>50</v>
      </c>
      <c r="E58" s="35">
        <v>21.7</v>
      </c>
      <c r="F58" s="35">
        <v>1.07</v>
      </c>
      <c r="G58" s="35">
        <v>1.66</v>
      </c>
      <c r="H58" s="35">
        <v>0.32200000000000001</v>
      </c>
    </row>
    <row r="59" spans="2:15" ht="16.5" customHeight="1" x14ac:dyDescent="0.3">
      <c r="B59" s="10"/>
      <c r="C59" s="48" t="s">
        <v>62</v>
      </c>
      <c r="D59" s="81">
        <v>100</v>
      </c>
      <c r="E59" s="58">
        <v>42</v>
      </c>
      <c r="F59" s="58">
        <v>6.9</v>
      </c>
      <c r="G59" s="58">
        <v>0.74</v>
      </c>
      <c r="H59" s="58">
        <v>0.15</v>
      </c>
    </row>
    <row r="60" spans="2:15" ht="16.5" customHeight="1" x14ac:dyDescent="0.3">
      <c r="B60" s="10"/>
      <c r="C60" s="48" t="s">
        <v>113</v>
      </c>
      <c r="D60" s="81">
        <v>100</v>
      </c>
      <c r="E60" s="58">
        <v>19.04</v>
      </c>
      <c r="F60" s="58">
        <v>3.68</v>
      </c>
      <c r="G60" s="58">
        <v>0.2</v>
      </c>
      <c r="H60" s="58">
        <v>1.26</v>
      </c>
    </row>
    <row r="61" spans="2:15" ht="16.5" customHeight="1" x14ac:dyDescent="0.3">
      <c r="B61" s="10"/>
      <c r="C61" s="48" t="s">
        <v>63</v>
      </c>
      <c r="D61" s="81">
        <v>50</v>
      </c>
      <c r="E61" s="58">
        <v>30.4</v>
      </c>
      <c r="F61" s="58">
        <v>4.6900000000000004</v>
      </c>
      <c r="G61" s="58">
        <v>0.14000000000000001</v>
      </c>
      <c r="H61" s="58">
        <v>1.96</v>
      </c>
    </row>
    <row r="62" spans="2:15" ht="16.5" customHeight="1" x14ac:dyDescent="0.3">
      <c r="B62" s="10"/>
      <c r="C62" s="14" t="s">
        <v>14</v>
      </c>
      <c r="D62" s="35">
        <v>5</v>
      </c>
      <c r="E62" s="35">
        <v>32.189399999999999</v>
      </c>
      <c r="F62" s="35">
        <v>9.7050000000000011E-2</v>
      </c>
      <c r="G62" s="35">
        <v>3.5305500000000003</v>
      </c>
      <c r="H62" s="35">
        <v>1.3550000000000001E-2</v>
      </c>
    </row>
    <row r="63" spans="2:15" ht="16.5" customHeight="1" x14ac:dyDescent="0.3">
      <c r="B63" s="10"/>
      <c r="C63" s="14" t="s">
        <v>15</v>
      </c>
      <c r="D63" s="35">
        <v>10</v>
      </c>
      <c r="E63" s="63">
        <v>60.876700000000007</v>
      </c>
      <c r="F63" s="63">
        <v>1.2800000000000002</v>
      </c>
      <c r="G63" s="63">
        <v>5.1567000000000007</v>
      </c>
      <c r="H63" s="63">
        <v>2.8233000000000001</v>
      </c>
      <c r="J63" s="64"/>
      <c r="K63" s="65"/>
      <c r="L63" s="66"/>
      <c r="M63" s="66"/>
      <c r="N63" s="66"/>
      <c r="O63" s="66"/>
    </row>
    <row r="64" spans="2:15" ht="16.5" customHeight="1" x14ac:dyDescent="0.3">
      <c r="B64" s="115"/>
      <c r="C64" s="59" t="s">
        <v>22</v>
      </c>
      <c r="D64" s="116">
        <v>50</v>
      </c>
      <c r="E64" s="60"/>
      <c r="F64" s="60"/>
      <c r="G64" s="60"/>
      <c r="H64" s="60"/>
    </row>
    <row r="65" spans="2:8" ht="16.5" customHeight="1" x14ac:dyDescent="0.3">
      <c r="B65" s="14"/>
      <c r="C65" s="14" t="s">
        <v>23</v>
      </c>
      <c r="D65" s="21">
        <v>40</v>
      </c>
      <c r="E65" s="21">
        <v>96.9</v>
      </c>
      <c r="F65" s="21">
        <v>18.100000000000001</v>
      </c>
      <c r="G65" s="21">
        <v>0.62</v>
      </c>
      <c r="H65" s="21">
        <v>3.48</v>
      </c>
    </row>
    <row r="66" spans="2:8" ht="16.5" customHeight="1" x14ac:dyDescent="0.3">
      <c r="B66" s="14"/>
      <c r="C66" s="15" t="s">
        <v>175</v>
      </c>
      <c r="D66" s="12">
        <v>100</v>
      </c>
      <c r="E66" s="12">
        <v>40</v>
      </c>
      <c r="F66" s="12">
        <v>9.24</v>
      </c>
      <c r="G66" s="12">
        <v>0</v>
      </c>
      <c r="H66" s="12">
        <v>0.3</v>
      </c>
    </row>
    <row r="67" spans="2:8" ht="16.5" customHeight="1" x14ac:dyDescent="0.3">
      <c r="B67" s="201"/>
      <c r="C67" s="202"/>
      <c r="D67" s="199"/>
      <c r="E67" s="200">
        <f>SUM(E53:E66)</f>
        <v>652.70609999999999</v>
      </c>
      <c r="F67" s="200">
        <f>SUM(F53:F66)</f>
        <v>91.247049999999987</v>
      </c>
      <c r="G67" s="200">
        <f>SUM(G53:G66)</f>
        <v>18.964650000000002</v>
      </c>
      <c r="H67" s="200">
        <f>SUM(H53:H66)</f>
        <v>23.16685</v>
      </c>
    </row>
    <row r="68" spans="2:8" ht="16.5" customHeight="1" x14ac:dyDescent="0.3">
      <c r="B68" s="206"/>
      <c r="C68" s="207"/>
      <c r="D68" s="208"/>
      <c r="E68" s="209"/>
      <c r="F68" s="209"/>
      <c r="G68" s="209"/>
      <c r="H68" s="209"/>
    </row>
    <row r="69" spans="2:8" ht="24" customHeight="1" x14ac:dyDescent="0.3">
      <c r="B69" s="214" t="s">
        <v>10</v>
      </c>
      <c r="C69" s="204">
        <v>45793</v>
      </c>
      <c r="D69" s="205" t="s">
        <v>1</v>
      </c>
      <c r="E69" s="205" t="s">
        <v>2</v>
      </c>
      <c r="F69" s="205" t="s">
        <v>3</v>
      </c>
      <c r="G69" s="205" t="s">
        <v>4</v>
      </c>
      <c r="H69" s="205" t="s">
        <v>5</v>
      </c>
    </row>
    <row r="70" spans="2:8" ht="16.5" customHeight="1" x14ac:dyDescent="0.3">
      <c r="B70" s="111" t="s">
        <v>6</v>
      </c>
      <c r="C70" s="88" t="s">
        <v>114</v>
      </c>
      <c r="D70" s="39">
        <v>100</v>
      </c>
      <c r="E70" s="39">
        <v>100</v>
      </c>
      <c r="F70" s="39">
        <v>10.1</v>
      </c>
      <c r="G70" s="39">
        <v>4.12</v>
      </c>
      <c r="H70" s="39">
        <v>3.36</v>
      </c>
    </row>
    <row r="71" spans="2:8" ht="16.5" customHeight="1" x14ac:dyDescent="0.3">
      <c r="B71" s="10"/>
      <c r="C71" s="37" t="s">
        <v>64</v>
      </c>
      <c r="D71" s="38">
        <v>100</v>
      </c>
      <c r="E71" s="39">
        <v>117</v>
      </c>
      <c r="F71" s="39">
        <v>15.8</v>
      </c>
      <c r="G71" s="39">
        <v>3.55</v>
      </c>
      <c r="H71" s="39">
        <v>3.84</v>
      </c>
    </row>
    <row r="72" spans="2:8" ht="16.5" customHeight="1" x14ac:dyDescent="0.3">
      <c r="B72" s="10" t="s">
        <v>27</v>
      </c>
      <c r="C72" s="88" t="s">
        <v>65</v>
      </c>
      <c r="D72" s="38">
        <v>50</v>
      </c>
      <c r="E72" s="39">
        <v>68.400000000000006</v>
      </c>
      <c r="F72" s="39">
        <v>10.5</v>
      </c>
      <c r="G72" s="39">
        <v>1.68</v>
      </c>
      <c r="H72" s="39">
        <v>1.87</v>
      </c>
    </row>
    <row r="73" spans="2:8" ht="16.5" customHeight="1" x14ac:dyDescent="0.3">
      <c r="B73" s="109"/>
      <c r="C73" s="37" t="s">
        <v>66</v>
      </c>
      <c r="D73" s="38">
        <v>100</v>
      </c>
      <c r="E73" s="38">
        <v>122</v>
      </c>
      <c r="F73" s="38">
        <v>21.4</v>
      </c>
      <c r="G73" s="38">
        <v>1.82</v>
      </c>
      <c r="H73" s="38">
        <v>2.06</v>
      </c>
    </row>
    <row r="74" spans="2:8" ht="16.5" customHeight="1" x14ac:dyDescent="0.3">
      <c r="B74" s="10"/>
      <c r="C74" s="88" t="s">
        <v>67</v>
      </c>
      <c r="D74" s="38">
        <v>25</v>
      </c>
      <c r="E74" s="39">
        <v>22.15</v>
      </c>
      <c r="F74" s="39">
        <v>2.8</v>
      </c>
      <c r="G74" s="39">
        <v>0.99</v>
      </c>
      <c r="H74" s="39">
        <v>0.46500000000000002</v>
      </c>
    </row>
    <row r="75" spans="2:8" ht="16.5" customHeight="1" x14ac:dyDescent="0.3">
      <c r="B75" s="10"/>
      <c r="C75" s="155" t="s">
        <v>166</v>
      </c>
      <c r="D75" s="156">
        <v>100</v>
      </c>
      <c r="E75" s="179">
        <v>27.2</v>
      </c>
      <c r="F75" s="179">
        <v>4.33</v>
      </c>
      <c r="G75" s="179">
        <v>0.1</v>
      </c>
      <c r="H75" s="179">
        <v>1.1200000000000001</v>
      </c>
    </row>
    <row r="76" spans="2:8" ht="16.5" customHeight="1" x14ac:dyDescent="0.3">
      <c r="B76" s="154"/>
      <c r="C76" s="155" t="s">
        <v>115</v>
      </c>
      <c r="D76" s="156">
        <v>50</v>
      </c>
      <c r="E76" s="179">
        <v>12.2</v>
      </c>
      <c r="F76" s="179">
        <v>1.58</v>
      </c>
      <c r="G76" s="179">
        <v>0.54</v>
      </c>
      <c r="H76" s="179">
        <v>0.6</v>
      </c>
    </row>
    <row r="77" spans="2:8" ht="16.5" customHeight="1" x14ac:dyDescent="0.3">
      <c r="B77" s="17"/>
      <c r="C77" s="88" t="s">
        <v>36</v>
      </c>
      <c r="D77" s="39">
        <v>50</v>
      </c>
      <c r="E77" s="179">
        <v>31.7</v>
      </c>
      <c r="F77" s="179">
        <v>4.67</v>
      </c>
      <c r="G77" s="179">
        <v>0.17</v>
      </c>
      <c r="H77" s="179">
        <v>1.93</v>
      </c>
    </row>
    <row r="78" spans="2:8" ht="16.5" customHeight="1" x14ac:dyDescent="0.3">
      <c r="B78" s="17"/>
      <c r="C78" s="18" t="s">
        <v>14</v>
      </c>
      <c r="D78" s="19">
        <v>5</v>
      </c>
      <c r="E78" s="19">
        <v>32.189399999999999</v>
      </c>
      <c r="F78" s="19">
        <v>9.7050000000000011E-2</v>
      </c>
      <c r="G78" s="19">
        <v>3.5305500000000003</v>
      </c>
      <c r="H78" s="19">
        <v>1.3550000000000001E-2</v>
      </c>
    </row>
    <row r="79" spans="2:8" ht="16.5" customHeight="1" x14ac:dyDescent="0.3">
      <c r="B79" s="17"/>
      <c r="C79" s="15" t="s">
        <v>15</v>
      </c>
      <c r="D79" s="12">
        <v>10</v>
      </c>
      <c r="E79" s="12">
        <v>60.876700000000007</v>
      </c>
      <c r="F79" s="12">
        <v>1.2800000000000002</v>
      </c>
      <c r="G79" s="12">
        <v>5.1567000000000007</v>
      </c>
      <c r="H79" s="12">
        <v>2.8233000000000001</v>
      </c>
    </row>
    <row r="80" spans="2:8" ht="16.5" customHeight="1" x14ac:dyDescent="0.3">
      <c r="B80" s="14"/>
      <c r="C80" s="20" t="s">
        <v>22</v>
      </c>
      <c r="D80" s="22">
        <v>50</v>
      </c>
      <c r="E80" s="21"/>
      <c r="F80" s="21"/>
      <c r="G80" s="21"/>
      <c r="H80" s="21"/>
    </row>
    <row r="81" spans="2:8" ht="16.5" customHeight="1" x14ac:dyDescent="0.3">
      <c r="B81" s="17"/>
      <c r="C81" s="14" t="s">
        <v>23</v>
      </c>
      <c r="D81" s="21">
        <v>40</v>
      </c>
      <c r="E81" s="21">
        <v>96.9</v>
      </c>
      <c r="F81" s="21">
        <v>18.100000000000001</v>
      </c>
      <c r="G81" s="21">
        <v>0.62</v>
      </c>
      <c r="H81" s="21">
        <v>3.48</v>
      </c>
    </row>
    <row r="82" spans="2:8" ht="16.5" customHeight="1" x14ac:dyDescent="0.3">
      <c r="B82" s="110"/>
      <c r="C82" s="180" t="s">
        <v>17</v>
      </c>
      <c r="D82" s="181">
        <v>100</v>
      </c>
      <c r="E82" s="181">
        <v>14.9</v>
      </c>
      <c r="F82" s="181">
        <v>3.5</v>
      </c>
      <c r="G82" s="181">
        <v>0.1</v>
      </c>
      <c r="H82" s="181">
        <v>0.8</v>
      </c>
    </row>
    <row r="83" spans="2:8" ht="16.5" customHeight="1" x14ac:dyDescent="0.3">
      <c r="B83" s="57"/>
      <c r="C83" s="97"/>
      <c r="D83" s="53"/>
      <c r="E83" s="54">
        <f>SUM(E70:E82)</f>
        <v>705.51609999999994</v>
      </c>
      <c r="F83" s="54">
        <f>SUM(F70:F82)</f>
        <v>94.157049999999998</v>
      </c>
      <c r="G83" s="54">
        <f>SUM(G70:G82)</f>
        <v>22.377250000000004</v>
      </c>
      <c r="H83" s="54">
        <f>SUM(H70:H82)</f>
        <v>22.36185</v>
      </c>
    </row>
    <row r="84" spans="2:8" ht="16.5" customHeight="1" x14ac:dyDescent="0.3">
      <c r="C84" s="44" t="s">
        <v>11</v>
      </c>
      <c r="E84" s="107">
        <f>AVERAGE(E21,E32,E50,E67,E83)</f>
        <v>697.03347999999994</v>
      </c>
      <c r="F84" s="107">
        <f>AVERAGE(F21,F32,F50,F67,F83)</f>
        <v>96.38763999999999</v>
      </c>
      <c r="G84" s="107">
        <f>AVERAGE(G21,G32,G50,G67,G83)</f>
        <v>20.134680000000003</v>
      </c>
      <c r="H84" s="107">
        <f>AVERAGE(H21,H32,H50,H67,H83)</f>
        <v>25.211679999999998</v>
      </c>
    </row>
    <row r="85" spans="2:8" x14ac:dyDescent="0.3">
      <c r="B85" s="2" t="s">
        <v>12</v>
      </c>
    </row>
    <row r="86" spans="2:8" x14ac:dyDescent="0.3">
      <c r="B86" s="2" t="s">
        <v>25</v>
      </c>
    </row>
    <row r="87" spans="2:8" x14ac:dyDescent="0.3">
      <c r="B87" s="2" t="s">
        <v>28</v>
      </c>
    </row>
    <row r="88" spans="2:8" x14ac:dyDescent="0.3">
      <c r="B88" s="2" t="s">
        <v>26</v>
      </c>
    </row>
    <row r="89" spans="2:8" x14ac:dyDescent="0.3">
      <c r="B89" s="2" t="s">
        <v>29</v>
      </c>
    </row>
  </sheetData>
  <mergeCells count="2">
    <mergeCell ref="B1:C4"/>
    <mergeCell ref="D1:D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5"/>
  <sheetViews>
    <sheetView topLeftCell="A49" zoomScale="80" zoomScaleNormal="80" workbookViewId="0">
      <selection activeCell="C71" sqref="C71"/>
    </sheetView>
  </sheetViews>
  <sheetFormatPr defaultRowHeight="16.5" x14ac:dyDescent="0.3"/>
  <cols>
    <col min="1" max="1" width="8.7109375" style="3"/>
    <col min="2" max="2" width="25.140625" style="3" customWidth="1"/>
    <col min="3" max="3" width="56.42578125" style="2" customWidth="1"/>
    <col min="4" max="4" width="15.5703125" style="2" customWidth="1"/>
    <col min="5" max="5" width="14.5703125" style="2" bestFit="1" customWidth="1"/>
    <col min="6" max="6" width="15.85546875" style="2" bestFit="1" customWidth="1"/>
    <col min="7" max="8" width="10.85546875" style="2" bestFit="1" customWidth="1"/>
    <col min="9" max="258" width="9.140625" style="3"/>
    <col min="259" max="259" width="37.7109375" style="3" customWidth="1"/>
    <col min="260" max="261" width="14.28515625" style="3" customWidth="1"/>
    <col min="262" max="262" width="13.5703125" style="3" customWidth="1"/>
    <col min="263" max="263" width="15.7109375" style="3" customWidth="1"/>
    <col min="264" max="264" width="15.5703125" style="3" customWidth="1"/>
    <col min="265" max="514" width="9.140625" style="3"/>
    <col min="515" max="515" width="37.7109375" style="3" customWidth="1"/>
    <col min="516" max="517" width="14.28515625" style="3" customWidth="1"/>
    <col min="518" max="518" width="13.5703125" style="3" customWidth="1"/>
    <col min="519" max="519" width="15.7109375" style="3" customWidth="1"/>
    <col min="520" max="520" width="15.5703125" style="3" customWidth="1"/>
    <col min="521" max="770" width="9.140625" style="3"/>
    <col min="771" max="771" width="37.7109375" style="3" customWidth="1"/>
    <col min="772" max="773" width="14.28515625" style="3" customWidth="1"/>
    <col min="774" max="774" width="13.5703125" style="3" customWidth="1"/>
    <col min="775" max="775" width="15.7109375" style="3" customWidth="1"/>
    <col min="776" max="776" width="15.5703125" style="3" customWidth="1"/>
    <col min="777" max="1026" width="9.140625" style="3"/>
    <col min="1027" max="1027" width="37.7109375" style="3" customWidth="1"/>
    <col min="1028" max="1029" width="14.28515625" style="3" customWidth="1"/>
    <col min="1030" max="1030" width="13.5703125" style="3" customWidth="1"/>
    <col min="1031" max="1031" width="15.7109375" style="3" customWidth="1"/>
    <col min="1032" max="1032" width="15.5703125" style="3" customWidth="1"/>
    <col min="1033" max="1282" width="9.140625" style="3"/>
    <col min="1283" max="1283" width="37.7109375" style="3" customWidth="1"/>
    <col min="1284" max="1285" width="14.28515625" style="3" customWidth="1"/>
    <col min="1286" max="1286" width="13.5703125" style="3" customWidth="1"/>
    <col min="1287" max="1287" width="15.7109375" style="3" customWidth="1"/>
    <col min="1288" max="1288" width="15.5703125" style="3" customWidth="1"/>
    <col min="1289" max="1538" width="9.140625" style="3"/>
    <col min="1539" max="1539" width="37.7109375" style="3" customWidth="1"/>
    <col min="1540" max="1541" width="14.28515625" style="3" customWidth="1"/>
    <col min="1542" max="1542" width="13.5703125" style="3" customWidth="1"/>
    <col min="1543" max="1543" width="15.7109375" style="3" customWidth="1"/>
    <col min="1544" max="1544" width="15.5703125" style="3" customWidth="1"/>
    <col min="1545" max="1794" width="9.140625" style="3"/>
    <col min="1795" max="1795" width="37.7109375" style="3" customWidth="1"/>
    <col min="1796" max="1797" width="14.28515625" style="3" customWidth="1"/>
    <col min="1798" max="1798" width="13.5703125" style="3" customWidth="1"/>
    <col min="1799" max="1799" width="15.7109375" style="3" customWidth="1"/>
    <col min="1800" max="1800" width="15.5703125" style="3" customWidth="1"/>
    <col min="1801" max="2050" width="9.140625" style="3"/>
    <col min="2051" max="2051" width="37.7109375" style="3" customWidth="1"/>
    <col min="2052" max="2053" width="14.28515625" style="3" customWidth="1"/>
    <col min="2054" max="2054" width="13.5703125" style="3" customWidth="1"/>
    <col min="2055" max="2055" width="15.7109375" style="3" customWidth="1"/>
    <col min="2056" max="2056" width="15.5703125" style="3" customWidth="1"/>
    <col min="2057" max="2306" width="9.140625" style="3"/>
    <col min="2307" max="2307" width="37.7109375" style="3" customWidth="1"/>
    <col min="2308" max="2309" width="14.28515625" style="3" customWidth="1"/>
    <col min="2310" max="2310" width="13.5703125" style="3" customWidth="1"/>
    <col min="2311" max="2311" width="15.7109375" style="3" customWidth="1"/>
    <col min="2312" max="2312" width="15.5703125" style="3" customWidth="1"/>
    <col min="2313" max="2562" width="9.140625" style="3"/>
    <col min="2563" max="2563" width="37.7109375" style="3" customWidth="1"/>
    <col min="2564" max="2565" width="14.28515625" style="3" customWidth="1"/>
    <col min="2566" max="2566" width="13.5703125" style="3" customWidth="1"/>
    <col min="2567" max="2567" width="15.7109375" style="3" customWidth="1"/>
    <col min="2568" max="2568" width="15.5703125" style="3" customWidth="1"/>
    <col min="2569" max="2818" width="9.140625" style="3"/>
    <col min="2819" max="2819" width="37.7109375" style="3" customWidth="1"/>
    <col min="2820" max="2821" width="14.28515625" style="3" customWidth="1"/>
    <col min="2822" max="2822" width="13.5703125" style="3" customWidth="1"/>
    <col min="2823" max="2823" width="15.7109375" style="3" customWidth="1"/>
    <col min="2824" max="2824" width="15.5703125" style="3" customWidth="1"/>
    <col min="2825" max="3074" width="9.140625" style="3"/>
    <col min="3075" max="3075" width="37.7109375" style="3" customWidth="1"/>
    <col min="3076" max="3077" width="14.28515625" style="3" customWidth="1"/>
    <col min="3078" max="3078" width="13.5703125" style="3" customWidth="1"/>
    <col min="3079" max="3079" width="15.7109375" style="3" customWidth="1"/>
    <col min="3080" max="3080" width="15.5703125" style="3" customWidth="1"/>
    <col min="3081" max="3330" width="9.140625" style="3"/>
    <col min="3331" max="3331" width="37.7109375" style="3" customWidth="1"/>
    <col min="3332" max="3333" width="14.28515625" style="3" customWidth="1"/>
    <col min="3334" max="3334" width="13.5703125" style="3" customWidth="1"/>
    <col min="3335" max="3335" width="15.7109375" style="3" customWidth="1"/>
    <col min="3336" max="3336" width="15.5703125" style="3" customWidth="1"/>
    <col min="3337" max="3586" width="9.140625" style="3"/>
    <col min="3587" max="3587" width="37.7109375" style="3" customWidth="1"/>
    <col min="3588" max="3589" width="14.28515625" style="3" customWidth="1"/>
    <col min="3590" max="3590" width="13.5703125" style="3" customWidth="1"/>
    <col min="3591" max="3591" width="15.7109375" style="3" customWidth="1"/>
    <col min="3592" max="3592" width="15.5703125" style="3" customWidth="1"/>
    <col min="3593" max="3842" width="9.140625" style="3"/>
    <col min="3843" max="3843" width="37.7109375" style="3" customWidth="1"/>
    <col min="3844" max="3845" width="14.28515625" style="3" customWidth="1"/>
    <col min="3846" max="3846" width="13.5703125" style="3" customWidth="1"/>
    <col min="3847" max="3847" width="15.7109375" style="3" customWidth="1"/>
    <col min="3848" max="3848" width="15.5703125" style="3" customWidth="1"/>
    <col min="3849" max="4098" width="9.140625" style="3"/>
    <col min="4099" max="4099" width="37.7109375" style="3" customWidth="1"/>
    <col min="4100" max="4101" width="14.28515625" style="3" customWidth="1"/>
    <col min="4102" max="4102" width="13.5703125" style="3" customWidth="1"/>
    <col min="4103" max="4103" width="15.7109375" style="3" customWidth="1"/>
    <col min="4104" max="4104" width="15.5703125" style="3" customWidth="1"/>
    <col min="4105" max="4354" width="9.140625" style="3"/>
    <col min="4355" max="4355" width="37.7109375" style="3" customWidth="1"/>
    <col min="4356" max="4357" width="14.28515625" style="3" customWidth="1"/>
    <col min="4358" max="4358" width="13.5703125" style="3" customWidth="1"/>
    <col min="4359" max="4359" width="15.7109375" style="3" customWidth="1"/>
    <col min="4360" max="4360" width="15.5703125" style="3" customWidth="1"/>
    <col min="4361" max="4610" width="9.140625" style="3"/>
    <col min="4611" max="4611" width="37.7109375" style="3" customWidth="1"/>
    <col min="4612" max="4613" width="14.28515625" style="3" customWidth="1"/>
    <col min="4614" max="4614" width="13.5703125" style="3" customWidth="1"/>
    <col min="4615" max="4615" width="15.7109375" style="3" customWidth="1"/>
    <col min="4616" max="4616" width="15.5703125" style="3" customWidth="1"/>
    <col min="4617" max="4866" width="9.140625" style="3"/>
    <col min="4867" max="4867" width="37.7109375" style="3" customWidth="1"/>
    <col min="4868" max="4869" width="14.28515625" style="3" customWidth="1"/>
    <col min="4870" max="4870" width="13.5703125" style="3" customWidth="1"/>
    <col min="4871" max="4871" width="15.7109375" style="3" customWidth="1"/>
    <col min="4872" max="4872" width="15.5703125" style="3" customWidth="1"/>
    <col min="4873" max="5122" width="9.140625" style="3"/>
    <col min="5123" max="5123" width="37.7109375" style="3" customWidth="1"/>
    <col min="5124" max="5125" width="14.28515625" style="3" customWidth="1"/>
    <col min="5126" max="5126" width="13.5703125" style="3" customWidth="1"/>
    <col min="5127" max="5127" width="15.7109375" style="3" customWidth="1"/>
    <col min="5128" max="5128" width="15.5703125" style="3" customWidth="1"/>
    <col min="5129" max="5378" width="9.140625" style="3"/>
    <col min="5379" max="5379" width="37.7109375" style="3" customWidth="1"/>
    <col min="5380" max="5381" width="14.28515625" style="3" customWidth="1"/>
    <col min="5382" max="5382" width="13.5703125" style="3" customWidth="1"/>
    <col min="5383" max="5383" width="15.7109375" style="3" customWidth="1"/>
    <col min="5384" max="5384" width="15.5703125" style="3" customWidth="1"/>
    <col min="5385" max="5634" width="9.140625" style="3"/>
    <col min="5635" max="5635" width="37.7109375" style="3" customWidth="1"/>
    <col min="5636" max="5637" width="14.28515625" style="3" customWidth="1"/>
    <col min="5638" max="5638" width="13.5703125" style="3" customWidth="1"/>
    <col min="5639" max="5639" width="15.7109375" style="3" customWidth="1"/>
    <col min="5640" max="5640" width="15.5703125" style="3" customWidth="1"/>
    <col min="5641" max="5890" width="9.140625" style="3"/>
    <col min="5891" max="5891" width="37.7109375" style="3" customWidth="1"/>
    <col min="5892" max="5893" width="14.28515625" style="3" customWidth="1"/>
    <col min="5894" max="5894" width="13.5703125" style="3" customWidth="1"/>
    <col min="5895" max="5895" width="15.7109375" style="3" customWidth="1"/>
    <col min="5896" max="5896" width="15.5703125" style="3" customWidth="1"/>
    <col min="5897" max="6146" width="9.140625" style="3"/>
    <col min="6147" max="6147" width="37.7109375" style="3" customWidth="1"/>
    <col min="6148" max="6149" width="14.28515625" style="3" customWidth="1"/>
    <col min="6150" max="6150" width="13.5703125" style="3" customWidth="1"/>
    <col min="6151" max="6151" width="15.7109375" style="3" customWidth="1"/>
    <col min="6152" max="6152" width="15.5703125" style="3" customWidth="1"/>
    <col min="6153" max="6402" width="9.140625" style="3"/>
    <col min="6403" max="6403" width="37.7109375" style="3" customWidth="1"/>
    <col min="6404" max="6405" width="14.28515625" style="3" customWidth="1"/>
    <col min="6406" max="6406" width="13.5703125" style="3" customWidth="1"/>
    <col min="6407" max="6407" width="15.7109375" style="3" customWidth="1"/>
    <col min="6408" max="6408" width="15.5703125" style="3" customWidth="1"/>
    <col min="6409" max="6658" width="9.140625" style="3"/>
    <col min="6659" max="6659" width="37.7109375" style="3" customWidth="1"/>
    <col min="6660" max="6661" width="14.28515625" style="3" customWidth="1"/>
    <col min="6662" max="6662" width="13.5703125" style="3" customWidth="1"/>
    <col min="6663" max="6663" width="15.7109375" style="3" customWidth="1"/>
    <col min="6664" max="6664" width="15.5703125" style="3" customWidth="1"/>
    <col min="6665" max="6914" width="9.140625" style="3"/>
    <col min="6915" max="6915" width="37.7109375" style="3" customWidth="1"/>
    <col min="6916" max="6917" width="14.28515625" style="3" customWidth="1"/>
    <col min="6918" max="6918" width="13.5703125" style="3" customWidth="1"/>
    <col min="6919" max="6919" width="15.7109375" style="3" customWidth="1"/>
    <col min="6920" max="6920" width="15.5703125" style="3" customWidth="1"/>
    <col min="6921" max="7170" width="9.140625" style="3"/>
    <col min="7171" max="7171" width="37.7109375" style="3" customWidth="1"/>
    <col min="7172" max="7173" width="14.28515625" style="3" customWidth="1"/>
    <col min="7174" max="7174" width="13.5703125" style="3" customWidth="1"/>
    <col min="7175" max="7175" width="15.7109375" style="3" customWidth="1"/>
    <col min="7176" max="7176" width="15.5703125" style="3" customWidth="1"/>
    <col min="7177" max="7426" width="9.140625" style="3"/>
    <col min="7427" max="7427" width="37.7109375" style="3" customWidth="1"/>
    <col min="7428" max="7429" width="14.28515625" style="3" customWidth="1"/>
    <col min="7430" max="7430" width="13.5703125" style="3" customWidth="1"/>
    <col min="7431" max="7431" width="15.7109375" style="3" customWidth="1"/>
    <col min="7432" max="7432" width="15.5703125" style="3" customWidth="1"/>
    <col min="7433" max="7682" width="9.140625" style="3"/>
    <col min="7683" max="7683" width="37.7109375" style="3" customWidth="1"/>
    <col min="7684" max="7685" width="14.28515625" style="3" customWidth="1"/>
    <col min="7686" max="7686" width="13.5703125" style="3" customWidth="1"/>
    <col min="7687" max="7687" width="15.7109375" style="3" customWidth="1"/>
    <col min="7688" max="7688" width="15.5703125" style="3" customWidth="1"/>
    <col min="7689" max="7938" width="9.140625" style="3"/>
    <col min="7939" max="7939" width="37.7109375" style="3" customWidth="1"/>
    <col min="7940" max="7941" width="14.28515625" style="3" customWidth="1"/>
    <col min="7942" max="7942" width="13.5703125" style="3" customWidth="1"/>
    <col min="7943" max="7943" width="15.7109375" style="3" customWidth="1"/>
    <col min="7944" max="7944" width="15.5703125" style="3" customWidth="1"/>
    <col min="7945" max="8194" width="9.140625" style="3"/>
    <col min="8195" max="8195" width="37.7109375" style="3" customWidth="1"/>
    <col min="8196" max="8197" width="14.28515625" style="3" customWidth="1"/>
    <col min="8198" max="8198" width="13.5703125" style="3" customWidth="1"/>
    <col min="8199" max="8199" width="15.7109375" style="3" customWidth="1"/>
    <col min="8200" max="8200" width="15.5703125" style="3" customWidth="1"/>
    <col min="8201" max="8450" width="9.140625" style="3"/>
    <col min="8451" max="8451" width="37.7109375" style="3" customWidth="1"/>
    <col min="8452" max="8453" width="14.28515625" style="3" customWidth="1"/>
    <col min="8454" max="8454" width="13.5703125" style="3" customWidth="1"/>
    <col min="8455" max="8455" width="15.7109375" style="3" customWidth="1"/>
    <col min="8456" max="8456" width="15.5703125" style="3" customWidth="1"/>
    <col min="8457" max="8706" width="9.140625" style="3"/>
    <col min="8707" max="8707" width="37.7109375" style="3" customWidth="1"/>
    <col min="8708" max="8709" width="14.28515625" style="3" customWidth="1"/>
    <col min="8710" max="8710" width="13.5703125" style="3" customWidth="1"/>
    <col min="8711" max="8711" width="15.7109375" style="3" customWidth="1"/>
    <col min="8712" max="8712" width="15.5703125" style="3" customWidth="1"/>
    <col min="8713" max="8962" width="9.140625" style="3"/>
    <col min="8963" max="8963" width="37.7109375" style="3" customWidth="1"/>
    <col min="8964" max="8965" width="14.28515625" style="3" customWidth="1"/>
    <col min="8966" max="8966" width="13.5703125" style="3" customWidth="1"/>
    <col min="8967" max="8967" width="15.7109375" style="3" customWidth="1"/>
    <col min="8968" max="8968" width="15.5703125" style="3" customWidth="1"/>
    <col min="8969" max="9218" width="9.140625" style="3"/>
    <col min="9219" max="9219" width="37.7109375" style="3" customWidth="1"/>
    <col min="9220" max="9221" width="14.28515625" style="3" customWidth="1"/>
    <col min="9222" max="9222" width="13.5703125" style="3" customWidth="1"/>
    <col min="9223" max="9223" width="15.7109375" style="3" customWidth="1"/>
    <col min="9224" max="9224" width="15.5703125" style="3" customWidth="1"/>
    <col min="9225" max="9474" width="9.140625" style="3"/>
    <col min="9475" max="9475" width="37.7109375" style="3" customWidth="1"/>
    <col min="9476" max="9477" width="14.28515625" style="3" customWidth="1"/>
    <col min="9478" max="9478" width="13.5703125" style="3" customWidth="1"/>
    <col min="9479" max="9479" width="15.7109375" style="3" customWidth="1"/>
    <col min="9480" max="9480" width="15.5703125" style="3" customWidth="1"/>
    <col min="9481" max="9730" width="9.140625" style="3"/>
    <col min="9731" max="9731" width="37.7109375" style="3" customWidth="1"/>
    <col min="9732" max="9733" width="14.28515625" style="3" customWidth="1"/>
    <col min="9734" max="9734" width="13.5703125" style="3" customWidth="1"/>
    <col min="9735" max="9735" width="15.7109375" style="3" customWidth="1"/>
    <col min="9736" max="9736" width="15.5703125" style="3" customWidth="1"/>
    <col min="9737" max="9986" width="9.140625" style="3"/>
    <col min="9987" max="9987" width="37.7109375" style="3" customWidth="1"/>
    <col min="9988" max="9989" width="14.28515625" style="3" customWidth="1"/>
    <col min="9990" max="9990" width="13.5703125" style="3" customWidth="1"/>
    <col min="9991" max="9991" width="15.7109375" style="3" customWidth="1"/>
    <col min="9992" max="9992" width="15.5703125" style="3" customWidth="1"/>
    <col min="9993" max="10242" width="9.140625" style="3"/>
    <col min="10243" max="10243" width="37.7109375" style="3" customWidth="1"/>
    <col min="10244" max="10245" width="14.28515625" style="3" customWidth="1"/>
    <col min="10246" max="10246" width="13.5703125" style="3" customWidth="1"/>
    <col min="10247" max="10247" width="15.7109375" style="3" customWidth="1"/>
    <col min="10248" max="10248" width="15.5703125" style="3" customWidth="1"/>
    <col min="10249" max="10498" width="9.140625" style="3"/>
    <col min="10499" max="10499" width="37.7109375" style="3" customWidth="1"/>
    <col min="10500" max="10501" width="14.28515625" style="3" customWidth="1"/>
    <col min="10502" max="10502" width="13.5703125" style="3" customWidth="1"/>
    <col min="10503" max="10503" width="15.7109375" style="3" customWidth="1"/>
    <col min="10504" max="10504" width="15.5703125" style="3" customWidth="1"/>
    <col min="10505" max="10754" width="9.140625" style="3"/>
    <col min="10755" max="10755" width="37.7109375" style="3" customWidth="1"/>
    <col min="10756" max="10757" width="14.28515625" style="3" customWidth="1"/>
    <col min="10758" max="10758" width="13.5703125" style="3" customWidth="1"/>
    <col min="10759" max="10759" width="15.7109375" style="3" customWidth="1"/>
    <col min="10760" max="10760" width="15.5703125" style="3" customWidth="1"/>
    <col min="10761" max="11010" width="9.140625" style="3"/>
    <col min="11011" max="11011" width="37.7109375" style="3" customWidth="1"/>
    <col min="11012" max="11013" width="14.28515625" style="3" customWidth="1"/>
    <col min="11014" max="11014" width="13.5703125" style="3" customWidth="1"/>
    <col min="11015" max="11015" width="15.7109375" style="3" customWidth="1"/>
    <col min="11016" max="11016" width="15.5703125" style="3" customWidth="1"/>
    <col min="11017" max="11266" width="9.140625" style="3"/>
    <col min="11267" max="11267" width="37.7109375" style="3" customWidth="1"/>
    <col min="11268" max="11269" width="14.28515625" style="3" customWidth="1"/>
    <col min="11270" max="11270" width="13.5703125" style="3" customWidth="1"/>
    <col min="11271" max="11271" width="15.7109375" style="3" customWidth="1"/>
    <col min="11272" max="11272" width="15.5703125" style="3" customWidth="1"/>
    <col min="11273" max="11522" width="9.140625" style="3"/>
    <col min="11523" max="11523" width="37.7109375" style="3" customWidth="1"/>
    <col min="11524" max="11525" width="14.28515625" style="3" customWidth="1"/>
    <col min="11526" max="11526" width="13.5703125" style="3" customWidth="1"/>
    <col min="11527" max="11527" width="15.7109375" style="3" customWidth="1"/>
    <col min="11528" max="11528" width="15.5703125" style="3" customWidth="1"/>
    <col min="11529" max="11778" width="9.140625" style="3"/>
    <col min="11779" max="11779" width="37.7109375" style="3" customWidth="1"/>
    <col min="11780" max="11781" width="14.28515625" style="3" customWidth="1"/>
    <col min="11782" max="11782" width="13.5703125" style="3" customWidth="1"/>
    <col min="11783" max="11783" width="15.7109375" style="3" customWidth="1"/>
    <col min="11784" max="11784" width="15.5703125" style="3" customWidth="1"/>
    <col min="11785" max="12034" width="9.140625" style="3"/>
    <col min="12035" max="12035" width="37.7109375" style="3" customWidth="1"/>
    <col min="12036" max="12037" width="14.28515625" style="3" customWidth="1"/>
    <col min="12038" max="12038" width="13.5703125" style="3" customWidth="1"/>
    <col min="12039" max="12039" width="15.7109375" style="3" customWidth="1"/>
    <col min="12040" max="12040" width="15.5703125" style="3" customWidth="1"/>
    <col min="12041" max="12290" width="9.140625" style="3"/>
    <col min="12291" max="12291" width="37.7109375" style="3" customWidth="1"/>
    <col min="12292" max="12293" width="14.28515625" style="3" customWidth="1"/>
    <col min="12294" max="12294" width="13.5703125" style="3" customWidth="1"/>
    <col min="12295" max="12295" width="15.7109375" style="3" customWidth="1"/>
    <col min="12296" max="12296" width="15.5703125" style="3" customWidth="1"/>
    <col min="12297" max="12546" width="9.140625" style="3"/>
    <col min="12547" max="12547" width="37.7109375" style="3" customWidth="1"/>
    <col min="12548" max="12549" width="14.28515625" style="3" customWidth="1"/>
    <col min="12550" max="12550" width="13.5703125" style="3" customWidth="1"/>
    <col min="12551" max="12551" width="15.7109375" style="3" customWidth="1"/>
    <col min="12552" max="12552" width="15.5703125" style="3" customWidth="1"/>
    <col min="12553" max="12802" width="9.140625" style="3"/>
    <col min="12803" max="12803" width="37.7109375" style="3" customWidth="1"/>
    <col min="12804" max="12805" width="14.28515625" style="3" customWidth="1"/>
    <col min="12806" max="12806" width="13.5703125" style="3" customWidth="1"/>
    <col min="12807" max="12807" width="15.7109375" style="3" customWidth="1"/>
    <col min="12808" max="12808" width="15.5703125" style="3" customWidth="1"/>
    <col min="12809" max="13058" width="9.140625" style="3"/>
    <col min="13059" max="13059" width="37.7109375" style="3" customWidth="1"/>
    <col min="13060" max="13061" width="14.28515625" style="3" customWidth="1"/>
    <col min="13062" max="13062" width="13.5703125" style="3" customWidth="1"/>
    <col min="13063" max="13063" width="15.7109375" style="3" customWidth="1"/>
    <col min="13064" max="13064" width="15.5703125" style="3" customWidth="1"/>
    <col min="13065" max="13314" width="9.140625" style="3"/>
    <col min="13315" max="13315" width="37.7109375" style="3" customWidth="1"/>
    <col min="13316" max="13317" width="14.28515625" style="3" customWidth="1"/>
    <col min="13318" max="13318" width="13.5703125" style="3" customWidth="1"/>
    <col min="13319" max="13319" width="15.7109375" style="3" customWidth="1"/>
    <col min="13320" max="13320" width="15.5703125" style="3" customWidth="1"/>
    <col min="13321" max="13570" width="9.140625" style="3"/>
    <col min="13571" max="13571" width="37.7109375" style="3" customWidth="1"/>
    <col min="13572" max="13573" width="14.28515625" style="3" customWidth="1"/>
    <col min="13574" max="13574" width="13.5703125" style="3" customWidth="1"/>
    <col min="13575" max="13575" width="15.7109375" style="3" customWidth="1"/>
    <col min="13576" max="13576" width="15.5703125" style="3" customWidth="1"/>
    <col min="13577" max="13826" width="9.140625" style="3"/>
    <col min="13827" max="13827" width="37.7109375" style="3" customWidth="1"/>
    <col min="13828" max="13829" width="14.28515625" style="3" customWidth="1"/>
    <col min="13830" max="13830" width="13.5703125" style="3" customWidth="1"/>
    <col min="13831" max="13831" width="15.7109375" style="3" customWidth="1"/>
    <col min="13832" max="13832" width="15.5703125" style="3" customWidth="1"/>
    <col min="13833" max="14082" width="9.140625" style="3"/>
    <col min="14083" max="14083" width="37.7109375" style="3" customWidth="1"/>
    <col min="14084" max="14085" width="14.28515625" style="3" customWidth="1"/>
    <col min="14086" max="14086" width="13.5703125" style="3" customWidth="1"/>
    <col min="14087" max="14087" width="15.7109375" style="3" customWidth="1"/>
    <col min="14088" max="14088" width="15.5703125" style="3" customWidth="1"/>
    <col min="14089" max="14338" width="9.140625" style="3"/>
    <col min="14339" max="14339" width="37.7109375" style="3" customWidth="1"/>
    <col min="14340" max="14341" width="14.28515625" style="3" customWidth="1"/>
    <col min="14342" max="14342" width="13.5703125" style="3" customWidth="1"/>
    <col min="14343" max="14343" width="15.7109375" style="3" customWidth="1"/>
    <col min="14344" max="14344" width="15.5703125" style="3" customWidth="1"/>
    <col min="14345" max="14594" width="9.140625" style="3"/>
    <col min="14595" max="14595" width="37.7109375" style="3" customWidth="1"/>
    <col min="14596" max="14597" width="14.28515625" style="3" customWidth="1"/>
    <col min="14598" max="14598" width="13.5703125" style="3" customWidth="1"/>
    <col min="14599" max="14599" width="15.7109375" style="3" customWidth="1"/>
    <col min="14600" max="14600" width="15.5703125" style="3" customWidth="1"/>
    <col min="14601" max="14850" width="9.140625" style="3"/>
    <col min="14851" max="14851" width="37.7109375" style="3" customWidth="1"/>
    <col min="14852" max="14853" width="14.28515625" style="3" customWidth="1"/>
    <col min="14854" max="14854" width="13.5703125" style="3" customWidth="1"/>
    <col min="14855" max="14855" width="15.7109375" style="3" customWidth="1"/>
    <col min="14856" max="14856" width="15.5703125" style="3" customWidth="1"/>
    <col min="14857" max="15106" width="9.140625" style="3"/>
    <col min="15107" max="15107" width="37.7109375" style="3" customWidth="1"/>
    <col min="15108" max="15109" width="14.28515625" style="3" customWidth="1"/>
    <col min="15110" max="15110" width="13.5703125" style="3" customWidth="1"/>
    <col min="15111" max="15111" width="15.7109375" style="3" customWidth="1"/>
    <col min="15112" max="15112" width="15.5703125" style="3" customWidth="1"/>
    <col min="15113" max="15362" width="9.140625" style="3"/>
    <col min="15363" max="15363" width="37.7109375" style="3" customWidth="1"/>
    <col min="15364" max="15365" width="14.28515625" style="3" customWidth="1"/>
    <col min="15366" max="15366" width="13.5703125" style="3" customWidth="1"/>
    <col min="15367" max="15367" width="15.7109375" style="3" customWidth="1"/>
    <col min="15368" max="15368" width="15.5703125" style="3" customWidth="1"/>
    <col min="15369" max="15618" width="9.140625" style="3"/>
    <col min="15619" max="15619" width="37.7109375" style="3" customWidth="1"/>
    <col min="15620" max="15621" width="14.28515625" style="3" customWidth="1"/>
    <col min="15622" max="15622" width="13.5703125" style="3" customWidth="1"/>
    <col min="15623" max="15623" width="15.7109375" style="3" customWidth="1"/>
    <col min="15624" max="15624" width="15.5703125" style="3" customWidth="1"/>
    <col min="15625" max="15874" width="9.140625" style="3"/>
    <col min="15875" max="15875" width="37.7109375" style="3" customWidth="1"/>
    <col min="15876" max="15877" width="14.28515625" style="3" customWidth="1"/>
    <col min="15878" max="15878" width="13.5703125" style="3" customWidth="1"/>
    <col min="15879" max="15879" width="15.7109375" style="3" customWidth="1"/>
    <col min="15880" max="15880" width="15.5703125" style="3" customWidth="1"/>
    <col min="15881" max="16130" width="9.140625" style="3"/>
    <col min="16131" max="16131" width="37.7109375" style="3" customWidth="1"/>
    <col min="16132" max="16133" width="14.28515625" style="3" customWidth="1"/>
    <col min="16134" max="16134" width="13.5703125" style="3" customWidth="1"/>
    <col min="16135" max="16135" width="15.7109375" style="3" customWidth="1"/>
    <col min="16136" max="16136" width="15.5703125" style="3" customWidth="1"/>
    <col min="16137" max="16384" width="9.140625" style="3"/>
  </cols>
  <sheetData>
    <row r="1" spans="2:8" x14ac:dyDescent="0.3">
      <c r="B1" s="267"/>
      <c r="C1" s="267"/>
      <c r="D1" s="265" t="e" vm="1">
        <v>#VALUE!</v>
      </c>
    </row>
    <row r="2" spans="2:8" x14ac:dyDescent="0.3">
      <c r="B2" s="267"/>
      <c r="C2" s="267"/>
      <c r="D2" s="265"/>
    </row>
    <row r="3" spans="2:8" x14ac:dyDescent="0.3">
      <c r="B3" s="267"/>
      <c r="C3" s="267"/>
      <c r="D3" s="265"/>
    </row>
    <row r="4" spans="2:8" x14ac:dyDescent="0.3">
      <c r="B4" s="267"/>
      <c r="C4" s="267"/>
      <c r="D4" s="265"/>
    </row>
    <row r="5" spans="2:8" ht="24.95" customHeight="1" x14ac:dyDescent="0.45">
      <c r="B5" s="1" t="s">
        <v>68</v>
      </c>
      <c r="C5" s="1"/>
      <c r="D5" s="266"/>
      <c r="F5" s="1"/>
    </row>
    <row r="6" spans="2:8" ht="24" customHeight="1" x14ac:dyDescent="0.3">
      <c r="B6" s="4" t="s">
        <v>0</v>
      </c>
      <c r="C6" s="165">
        <v>45796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8" x14ac:dyDescent="0.3">
      <c r="B7" s="6" t="s">
        <v>6</v>
      </c>
      <c r="C7" s="15" t="s">
        <v>69</v>
      </c>
      <c r="D7" s="12">
        <v>50</v>
      </c>
      <c r="E7" s="13">
        <v>63.57</v>
      </c>
      <c r="F7" s="13">
        <v>2.98</v>
      </c>
      <c r="G7" s="13">
        <v>3.86</v>
      </c>
      <c r="H7" s="13">
        <v>4.04</v>
      </c>
    </row>
    <row r="8" spans="2:8" x14ac:dyDescent="0.3">
      <c r="B8" s="6"/>
      <c r="C8" s="15" t="s">
        <v>70</v>
      </c>
      <c r="D8" s="12">
        <v>50</v>
      </c>
      <c r="E8" s="13">
        <v>53.1</v>
      </c>
      <c r="F8" s="13">
        <v>2.19</v>
      </c>
      <c r="G8" s="13">
        <v>3.54</v>
      </c>
      <c r="H8" s="13">
        <v>3.01</v>
      </c>
    </row>
    <row r="9" spans="2:8" x14ac:dyDescent="0.3">
      <c r="B9" s="10" t="s">
        <v>27</v>
      </c>
      <c r="C9" s="15" t="s">
        <v>71</v>
      </c>
      <c r="D9" s="12">
        <v>50</v>
      </c>
      <c r="E9" s="13">
        <v>55.6</v>
      </c>
      <c r="F9" s="13">
        <v>3.44</v>
      </c>
      <c r="G9" s="13">
        <v>3.34</v>
      </c>
      <c r="H9" s="13">
        <v>1.83</v>
      </c>
    </row>
    <row r="10" spans="2:8" x14ac:dyDescent="0.3">
      <c r="B10" s="14"/>
      <c r="C10" s="15" t="s">
        <v>13</v>
      </c>
      <c r="D10" s="12">
        <v>100</v>
      </c>
      <c r="E10" s="12">
        <v>149</v>
      </c>
      <c r="F10" s="12">
        <v>27.5</v>
      </c>
      <c r="G10" s="12">
        <v>1.1200000000000001</v>
      </c>
      <c r="H10" s="12">
        <v>3.77</v>
      </c>
    </row>
    <row r="11" spans="2:8" x14ac:dyDescent="0.3">
      <c r="B11" s="14"/>
      <c r="C11" s="37" t="s">
        <v>16</v>
      </c>
      <c r="D11" s="38">
        <v>80</v>
      </c>
      <c r="E11" s="38">
        <v>70.400000000000006</v>
      </c>
      <c r="F11" s="38">
        <v>13.5</v>
      </c>
      <c r="G11" s="38">
        <v>0.498</v>
      </c>
      <c r="H11" s="38">
        <v>2.42</v>
      </c>
    </row>
    <row r="12" spans="2:8" x14ac:dyDescent="0.3">
      <c r="B12" s="14"/>
      <c r="C12" s="153" t="s">
        <v>51</v>
      </c>
      <c r="D12" s="16">
        <v>50</v>
      </c>
      <c r="E12" s="16">
        <v>50.5</v>
      </c>
      <c r="F12" s="16">
        <v>6.85</v>
      </c>
      <c r="G12" s="16">
        <v>1.6850000000000001</v>
      </c>
      <c r="H12" s="16">
        <v>0.93500000000000005</v>
      </c>
    </row>
    <row r="13" spans="2:8" x14ac:dyDescent="0.3">
      <c r="B13" s="14"/>
      <c r="C13" s="88" t="s">
        <v>31</v>
      </c>
      <c r="D13" s="39">
        <v>100</v>
      </c>
      <c r="E13" s="39">
        <v>45.3</v>
      </c>
      <c r="F13" s="39">
        <v>8.64</v>
      </c>
      <c r="G13" s="39">
        <v>1.54</v>
      </c>
      <c r="H13" s="39">
        <v>0.57999999999999996</v>
      </c>
    </row>
    <row r="14" spans="2:8" x14ac:dyDescent="0.3">
      <c r="B14" s="17"/>
      <c r="C14" s="37" t="s">
        <v>116</v>
      </c>
      <c r="D14" s="38">
        <v>50</v>
      </c>
      <c r="E14" s="38">
        <v>7.1</v>
      </c>
      <c r="F14" s="38">
        <v>0.64</v>
      </c>
      <c r="G14" s="38">
        <v>0.08</v>
      </c>
      <c r="H14" s="38">
        <v>0.67</v>
      </c>
    </row>
    <row r="15" spans="2:8" x14ac:dyDescent="0.3">
      <c r="B15" s="14"/>
      <c r="C15" s="184" t="s">
        <v>34</v>
      </c>
      <c r="D15" s="179">
        <v>100</v>
      </c>
      <c r="E15" s="179">
        <v>45.74</v>
      </c>
      <c r="F15" s="179">
        <v>10.18</v>
      </c>
      <c r="G15" s="179">
        <v>0.26</v>
      </c>
      <c r="H15" s="179">
        <v>2.44</v>
      </c>
    </row>
    <row r="16" spans="2:8" x14ac:dyDescent="0.3">
      <c r="B16" s="14"/>
      <c r="C16" s="20" t="s">
        <v>14</v>
      </c>
      <c r="D16" s="21">
        <v>5</v>
      </c>
      <c r="E16" s="21">
        <v>35.25</v>
      </c>
      <c r="F16" s="21">
        <v>0.03</v>
      </c>
      <c r="G16" s="21">
        <v>3.9</v>
      </c>
      <c r="H16" s="21">
        <v>0.01</v>
      </c>
    </row>
    <row r="17" spans="2:8" x14ac:dyDescent="0.3">
      <c r="B17" s="14"/>
      <c r="C17" s="11" t="s">
        <v>15</v>
      </c>
      <c r="D17" s="12">
        <v>5</v>
      </c>
      <c r="E17" s="12">
        <v>30.438350000000003</v>
      </c>
      <c r="F17" s="12">
        <v>0.64000000000000012</v>
      </c>
      <c r="G17" s="12">
        <v>2.5783500000000004</v>
      </c>
      <c r="H17" s="12">
        <v>1.4116500000000001</v>
      </c>
    </row>
    <row r="18" spans="2:8" x14ac:dyDescent="0.3">
      <c r="B18" s="14"/>
      <c r="C18" s="20" t="s">
        <v>22</v>
      </c>
      <c r="D18" s="22">
        <v>50</v>
      </c>
      <c r="E18" s="21"/>
      <c r="F18" s="21"/>
      <c r="G18" s="21"/>
      <c r="H18" s="21"/>
    </row>
    <row r="19" spans="2:8" x14ac:dyDescent="0.3">
      <c r="B19" s="14"/>
      <c r="C19" s="23" t="s">
        <v>23</v>
      </c>
      <c r="D19" s="24">
        <v>40</v>
      </c>
      <c r="E19" s="24">
        <v>96.9</v>
      </c>
      <c r="F19" s="24">
        <v>18.100000000000001</v>
      </c>
      <c r="G19" s="24">
        <v>0.62</v>
      </c>
      <c r="H19" s="24">
        <v>3.48</v>
      </c>
    </row>
    <row r="20" spans="2:8" x14ac:dyDescent="0.3">
      <c r="B20" s="25"/>
      <c r="C20" s="15" t="s">
        <v>19</v>
      </c>
      <c r="D20" s="12">
        <v>100</v>
      </c>
      <c r="E20" s="12">
        <v>48.076000000000001</v>
      </c>
      <c r="F20" s="12">
        <v>10.9</v>
      </c>
      <c r="G20" s="12">
        <v>0</v>
      </c>
      <c r="H20" s="12">
        <v>0</v>
      </c>
    </row>
    <row r="21" spans="2:8" x14ac:dyDescent="0.3">
      <c r="B21" s="26"/>
      <c r="C21" s="27"/>
      <c r="D21" s="28"/>
      <c r="E21" s="29">
        <f>SUM(E7:E20)</f>
        <v>750.97434999999996</v>
      </c>
      <c r="F21" s="29">
        <f>SUM(F7:F20)</f>
        <v>105.59</v>
      </c>
      <c r="G21" s="29">
        <f>SUM(G7:G20)</f>
        <v>23.021349999999998</v>
      </c>
      <c r="H21" s="29">
        <f>SUM(H7:H20)</f>
        <v>24.596650000000004</v>
      </c>
    </row>
    <row r="22" spans="2:8" ht="24" customHeight="1" x14ac:dyDescent="0.3">
      <c r="B22" s="4" t="s">
        <v>7</v>
      </c>
      <c r="C22" s="168">
        <v>45797</v>
      </c>
      <c r="D22" s="31" t="s">
        <v>1</v>
      </c>
      <c r="E22" s="31" t="s">
        <v>2</v>
      </c>
      <c r="F22" s="31" t="s">
        <v>3</v>
      </c>
      <c r="G22" s="31" t="s">
        <v>4</v>
      </c>
      <c r="H22" s="31" t="s">
        <v>5</v>
      </c>
    </row>
    <row r="23" spans="2:8" x14ac:dyDescent="0.3">
      <c r="B23" s="10" t="s">
        <v>6</v>
      </c>
      <c r="C23" s="220" t="s">
        <v>167</v>
      </c>
      <c r="D23" s="212">
        <v>100</v>
      </c>
      <c r="E23" s="212">
        <v>75</v>
      </c>
      <c r="F23" s="212">
        <v>4.67</v>
      </c>
      <c r="G23" s="212">
        <v>3.97</v>
      </c>
      <c r="H23" s="212">
        <v>4.76</v>
      </c>
    </row>
    <row r="24" spans="2:8" x14ac:dyDescent="0.3">
      <c r="B24" s="10"/>
      <c r="C24" s="15" t="s">
        <v>72</v>
      </c>
      <c r="D24" s="137">
        <v>100</v>
      </c>
      <c r="E24" s="79">
        <v>122.276</v>
      </c>
      <c r="F24" s="79">
        <v>15.632</v>
      </c>
      <c r="G24" s="79">
        <v>4.2249999999999996</v>
      </c>
      <c r="H24" s="79">
        <v>5.9969999999999999</v>
      </c>
    </row>
    <row r="25" spans="2:8" x14ac:dyDescent="0.3">
      <c r="B25" s="10" t="s">
        <v>27</v>
      </c>
      <c r="C25" s="177" t="s">
        <v>73</v>
      </c>
      <c r="D25" s="79">
        <v>50</v>
      </c>
      <c r="E25" s="79">
        <v>44.9</v>
      </c>
      <c r="F25" s="79">
        <v>5.9</v>
      </c>
      <c r="G25" s="79">
        <v>1.2</v>
      </c>
      <c r="H25" s="79">
        <v>2.17</v>
      </c>
    </row>
    <row r="26" spans="2:8" x14ac:dyDescent="0.3">
      <c r="B26" s="10"/>
      <c r="C26" s="193" t="s">
        <v>117</v>
      </c>
      <c r="D26" s="90">
        <v>30</v>
      </c>
      <c r="E26" s="192">
        <v>35.520000000000003</v>
      </c>
      <c r="F26" s="192">
        <v>1.2299999999999998</v>
      </c>
      <c r="G26" s="192">
        <v>3</v>
      </c>
      <c r="H26" s="192">
        <v>0.89999999999999991</v>
      </c>
    </row>
    <row r="27" spans="2:8" x14ac:dyDescent="0.3">
      <c r="B27" s="10"/>
      <c r="C27" s="221" t="s">
        <v>118</v>
      </c>
      <c r="D27" s="222">
        <v>160</v>
      </c>
      <c r="E27" s="212">
        <v>249</v>
      </c>
      <c r="F27" s="212">
        <v>14</v>
      </c>
      <c r="G27" s="212">
        <v>17.3</v>
      </c>
      <c r="H27" s="212">
        <v>7.98</v>
      </c>
    </row>
    <row r="28" spans="2:8" x14ac:dyDescent="0.3">
      <c r="B28" s="10"/>
      <c r="C28" s="20" t="s">
        <v>22</v>
      </c>
      <c r="D28" s="22">
        <v>50</v>
      </c>
      <c r="E28" s="21"/>
      <c r="F28" s="21"/>
      <c r="G28" s="21"/>
      <c r="H28" s="21"/>
    </row>
    <row r="29" spans="2:8" x14ac:dyDescent="0.3">
      <c r="B29" s="32"/>
      <c r="C29" s="23" t="s">
        <v>23</v>
      </c>
      <c r="D29" s="24">
        <v>50</v>
      </c>
      <c r="E29" s="24">
        <v>123.1</v>
      </c>
      <c r="F29" s="24">
        <v>26.15</v>
      </c>
      <c r="G29" s="24">
        <v>1</v>
      </c>
      <c r="H29" s="24">
        <v>3.5750000000000002</v>
      </c>
    </row>
    <row r="30" spans="2:8" x14ac:dyDescent="0.3">
      <c r="B30" s="15"/>
      <c r="C30" s="121" t="s">
        <v>168</v>
      </c>
      <c r="D30" s="68">
        <v>100</v>
      </c>
      <c r="E30" s="68">
        <v>30.2</v>
      </c>
      <c r="F30" s="68">
        <v>4.9400000000000004</v>
      </c>
      <c r="G30" s="68">
        <v>0.1</v>
      </c>
      <c r="H30" s="68">
        <v>1.2</v>
      </c>
    </row>
    <row r="31" spans="2:8" x14ac:dyDescent="0.3">
      <c r="B31" s="33"/>
      <c r="C31" s="27"/>
      <c r="D31" s="28"/>
      <c r="E31" s="29">
        <f>SUM(E23:E30)</f>
        <v>679.99600000000009</v>
      </c>
      <c r="F31" s="29">
        <f>SUM(F23:F30)</f>
        <v>72.521999999999991</v>
      </c>
      <c r="G31" s="29">
        <f>SUM(G23:G30)</f>
        <v>30.795000000000002</v>
      </c>
      <c r="H31" s="29">
        <f>SUM(H23:H30)</f>
        <v>26.582000000000001</v>
      </c>
    </row>
    <row r="32" spans="2:8" ht="24" customHeight="1" x14ac:dyDescent="0.3">
      <c r="B32" s="4" t="s">
        <v>8</v>
      </c>
      <c r="C32" s="167">
        <v>45798</v>
      </c>
      <c r="D32" s="34" t="s">
        <v>1</v>
      </c>
      <c r="E32" s="34" t="s">
        <v>2</v>
      </c>
      <c r="F32" s="34" t="s">
        <v>3</v>
      </c>
      <c r="G32" s="34" t="s">
        <v>4</v>
      </c>
      <c r="H32" s="34" t="s">
        <v>5</v>
      </c>
    </row>
    <row r="33" spans="2:8" ht="16.5" customHeight="1" x14ac:dyDescent="0.3">
      <c r="B33" s="100" t="s">
        <v>6</v>
      </c>
      <c r="C33" s="14" t="s">
        <v>169</v>
      </c>
      <c r="D33" s="188">
        <v>25</v>
      </c>
      <c r="E33" s="39">
        <v>65.5</v>
      </c>
      <c r="F33" s="39">
        <v>1.25</v>
      </c>
      <c r="G33" s="39">
        <v>4.87</v>
      </c>
      <c r="H33" s="39">
        <v>4.08</v>
      </c>
    </row>
    <row r="34" spans="2:8" ht="16.5" customHeight="1" x14ac:dyDescent="0.3">
      <c r="B34" s="100"/>
      <c r="C34" s="14" t="s">
        <v>170</v>
      </c>
      <c r="D34" s="188">
        <v>25</v>
      </c>
      <c r="E34" s="39">
        <v>46.4</v>
      </c>
      <c r="F34" s="39">
        <v>0.436</v>
      </c>
      <c r="G34" s="39">
        <v>3.33</v>
      </c>
      <c r="H34" s="39">
        <v>3.64</v>
      </c>
    </row>
    <row r="35" spans="2:8" ht="16.5" customHeight="1" x14ac:dyDescent="0.3">
      <c r="B35" s="100" t="s">
        <v>27</v>
      </c>
      <c r="C35" s="56" t="s">
        <v>119</v>
      </c>
      <c r="D35" s="188">
        <v>25</v>
      </c>
      <c r="E35" s="39">
        <v>47</v>
      </c>
      <c r="F35" s="39">
        <v>7.7</v>
      </c>
      <c r="G35" s="39">
        <v>0.71</v>
      </c>
      <c r="H35" s="39">
        <v>1.845</v>
      </c>
    </row>
    <row r="36" spans="2:8" ht="16.5" customHeight="1" x14ac:dyDescent="0.3">
      <c r="B36" s="36"/>
      <c r="C36" s="56" t="s">
        <v>30</v>
      </c>
      <c r="D36" s="223">
        <v>50</v>
      </c>
      <c r="E36" s="63">
        <v>59.125999999999998</v>
      </c>
      <c r="F36" s="63">
        <v>4.077</v>
      </c>
      <c r="G36" s="63">
        <v>3.9460000000000002</v>
      </c>
      <c r="H36" s="63">
        <v>1.873</v>
      </c>
    </row>
    <row r="37" spans="2:8" ht="16.5" customHeight="1" x14ac:dyDescent="0.3">
      <c r="B37" s="185"/>
      <c r="C37" s="56" t="s">
        <v>120</v>
      </c>
      <c r="D37" s="191">
        <v>100</v>
      </c>
      <c r="E37" s="192">
        <v>60.2</v>
      </c>
      <c r="F37" s="192">
        <v>7.54</v>
      </c>
      <c r="G37" s="192">
        <v>2.2400000000000002</v>
      </c>
      <c r="H37" s="192">
        <v>0.73</v>
      </c>
    </row>
    <row r="38" spans="2:8" ht="16.5" customHeight="1" x14ac:dyDescent="0.3">
      <c r="B38" s="185"/>
      <c r="C38" s="144" t="s">
        <v>33</v>
      </c>
      <c r="D38" s="35">
        <v>100</v>
      </c>
      <c r="E38" s="63">
        <v>72.5</v>
      </c>
      <c r="F38" s="63">
        <v>15.5</v>
      </c>
      <c r="G38" s="63">
        <v>0.1</v>
      </c>
      <c r="H38" s="63">
        <v>1.9</v>
      </c>
    </row>
    <row r="39" spans="2:8" ht="16.5" customHeight="1" x14ac:dyDescent="0.3">
      <c r="B39" s="185"/>
      <c r="C39" s="144" t="s">
        <v>123</v>
      </c>
      <c r="D39" s="35">
        <v>100</v>
      </c>
      <c r="E39" s="63">
        <v>172</v>
      </c>
      <c r="F39" s="63">
        <v>32.700000000000003</v>
      </c>
      <c r="G39" s="63">
        <v>1.34</v>
      </c>
      <c r="H39" s="63">
        <v>5.68</v>
      </c>
    </row>
    <row r="40" spans="2:8" ht="16.5" customHeight="1" x14ac:dyDescent="0.3">
      <c r="B40" s="36"/>
      <c r="C40" s="56" t="s">
        <v>20</v>
      </c>
      <c r="D40" s="259">
        <v>100</v>
      </c>
      <c r="E40" s="9">
        <v>20.12</v>
      </c>
      <c r="F40" s="9">
        <v>4.76</v>
      </c>
      <c r="G40" s="9">
        <v>0.06</v>
      </c>
      <c r="H40" s="9">
        <v>0.98</v>
      </c>
    </row>
    <row r="41" spans="2:8" ht="16.5" customHeight="1" x14ac:dyDescent="0.3">
      <c r="B41" s="185"/>
      <c r="C41" s="56" t="s">
        <v>121</v>
      </c>
      <c r="D41" s="224">
        <v>50</v>
      </c>
      <c r="E41" s="13">
        <v>10.199999999999999</v>
      </c>
      <c r="F41" s="13">
        <v>1.57</v>
      </c>
      <c r="G41" s="13">
        <v>0.06</v>
      </c>
      <c r="H41" s="13">
        <v>0.42</v>
      </c>
    </row>
    <row r="42" spans="2:8" ht="16.5" customHeight="1" x14ac:dyDescent="0.3">
      <c r="B42" s="157"/>
      <c r="C42" s="56" t="s">
        <v>122</v>
      </c>
      <c r="D42" s="189">
        <v>50</v>
      </c>
      <c r="E42" s="39">
        <v>15.6</v>
      </c>
      <c r="F42" s="39">
        <v>2.02</v>
      </c>
      <c r="G42" s="39">
        <v>8.7999999999999995E-2</v>
      </c>
      <c r="H42" s="39">
        <v>0.83399999999999996</v>
      </c>
    </row>
    <row r="43" spans="2:8" x14ac:dyDescent="0.3">
      <c r="B43" s="25"/>
      <c r="C43" s="56" t="s">
        <v>14</v>
      </c>
      <c r="D43" s="188">
        <v>5</v>
      </c>
      <c r="E43" s="21">
        <v>32.189399999999999</v>
      </c>
      <c r="F43" s="21">
        <v>9.7050000000000011E-2</v>
      </c>
      <c r="G43" s="21">
        <v>3.5305500000000003</v>
      </c>
      <c r="H43" s="21">
        <v>1.3550000000000001E-2</v>
      </c>
    </row>
    <row r="44" spans="2:8" x14ac:dyDescent="0.3">
      <c r="B44" s="25"/>
      <c r="C44" s="56" t="s">
        <v>15</v>
      </c>
      <c r="D44" s="225">
        <v>5</v>
      </c>
      <c r="E44" s="12">
        <v>30.438350000000003</v>
      </c>
      <c r="F44" s="12">
        <v>0.64000000000000012</v>
      </c>
      <c r="G44" s="12">
        <v>2.5783500000000004</v>
      </c>
      <c r="H44" s="12">
        <v>1.4116500000000001</v>
      </c>
    </row>
    <row r="45" spans="2:8" x14ac:dyDescent="0.3">
      <c r="B45" s="25"/>
      <c r="C45" s="56" t="s">
        <v>22</v>
      </c>
      <c r="D45" s="190">
        <v>50</v>
      </c>
      <c r="E45" s="21"/>
      <c r="F45" s="21"/>
      <c r="G45" s="21"/>
      <c r="H45" s="21"/>
    </row>
    <row r="46" spans="2:8" x14ac:dyDescent="0.3">
      <c r="B46" s="101"/>
      <c r="C46" s="56" t="s">
        <v>23</v>
      </c>
      <c r="D46" s="191">
        <v>40</v>
      </c>
      <c r="E46" s="24">
        <v>96.9</v>
      </c>
      <c r="F46" s="24">
        <v>18.100000000000001</v>
      </c>
      <c r="G46" s="24">
        <v>0.62</v>
      </c>
      <c r="H46" s="24">
        <v>3.48</v>
      </c>
    </row>
    <row r="47" spans="2:8" x14ac:dyDescent="0.3">
      <c r="B47" s="87"/>
      <c r="C47" s="15" t="s">
        <v>17</v>
      </c>
      <c r="D47" s="12">
        <v>100</v>
      </c>
      <c r="E47" s="12">
        <v>40</v>
      </c>
      <c r="F47" s="12">
        <v>9.24</v>
      </c>
      <c r="G47" s="12">
        <v>0</v>
      </c>
      <c r="H47" s="12">
        <v>0.3</v>
      </c>
    </row>
    <row r="48" spans="2:8" x14ac:dyDescent="0.3">
      <c r="B48" s="33"/>
      <c r="C48" s="102"/>
      <c r="D48" s="28"/>
      <c r="E48" s="29">
        <f>SUM(E33:E47)</f>
        <v>768.17375000000004</v>
      </c>
      <c r="F48" s="29">
        <f>SUM(F33:F47)</f>
        <v>105.63005</v>
      </c>
      <c r="G48" s="29">
        <f t="shared" ref="G48:H48" si="0">SUM(G33:G47)</f>
        <v>23.472900000000003</v>
      </c>
      <c r="H48" s="29">
        <f t="shared" si="0"/>
        <v>27.187200000000004</v>
      </c>
    </row>
    <row r="49" spans="2:14" ht="24" customHeight="1" x14ac:dyDescent="0.3">
      <c r="B49" s="4" t="s">
        <v>9</v>
      </c>
      <c r="C49" s="168">
        <v>45799</v>
      </c>
      <c r="D49" s="31" t="s">
        <v>1</v>
      </c>
      <c r="E49" s="31" t="s">
        <v>2</v>
      </c>
      <c r="F49" s="31" t="s">
        <v>3</v>
      </c>
      <c r="G49" s="31" t="s">
        <v>4</v>
      </c>
      <c r="H49" s="31" t="s">
        <v>5</v>
      </c>
    </row>
    <row r="50" spans="2:14" x14ac:dyDescent="0.3">
      <c r="B50" s="100" t="s">
        <v>6</v>
      </c>
      <c r="C50" s="48" t="s">
        <v>43</v>
      </c>
      <c r="D50" s="81">
        <v>50</v>
      </c>
      <c r="E50" s="58">
        <v>56.6</v>
      </c>
      <c r="F50" s="58">
        <v>5.54</v>
      </c>
      <c r="G50" s="58">
        <v>2.19</v>
      </c>
      <c r="H50" s="58">
        <v>3.47</v>
      </c>
    </row>
    <row r="51" spans="2:14" x14ac:dyDescent="0.3">
      <c r="B51" s="100"/>
      <c r="C51" s="48" t="s">
        <v>44</v>
      </c>
      <c r="D51" s="81">
        <v>50</v>
      </c>
      <c r="E51" s="58">
        <v>62.6</v>
      </c>
      <c r="F51" s="58">
        <v>3.62</v>
      </c>
      <c r="G51" s="58">
        <v>3.63</v>
      </c>
      <c r="H51" s="58">
        <v>3.64</v>
      </c>
    </row>
    <row r="52" spans="2:14" x14ac:dyDescent="0.3">
      <c r="B52" s="100" t="s">
        <v>27</v>
      </c>
      <c r="C52" s="14" t="s">
        <v>45</v>
      </c>
      <c r="D52" s="35">
        <v>50</v>
      </c>
      <c r="E52" s="35">
        <v>23.3</v>
      </c>
      <c r="F52" s="35">
        <v>3.2</v>
      </c>
      <c r="G52" s="35">
        <v>0.79800000000000004</v>
      </c>
      <c r="H52" s="35">
        <v>0.59199999999999997</v>
      </c>
      <c r="K52" s="94"/>
      <c r="L52" s="94"/>
      <c r="M52" s="94"/>
      <c r="N52" s="94"/>
    </row>
    <row r="53" spans="2:14" x14ac:dyDescent="0.3">
      <c r="B53" s="100"/>
      <c r="C53" s="48" t="s">
        <v>32</v>
      </c>
      <c r="D53" s="81">
        <v>80</v>
      </c>
      <c r="E53" s="58">
        <v>107.2</v>
      </c>
      <c r="F53" s="58">
        <v>21.76</v>
      </c>
      <c r="G53" s="58">
        <v>0.5776</v>
      </c>
      <c r="H53" s="58">
        <v>3.3040000000000003</v>
      </c>
      <c r="K53" s="94"/>
      <c r="L53" s="94"/>
      <c r="M53" s="94"/>
      <c r="N53" s="94"/>
    </row>
    <row r="54" spans="2:14" x14ac:dyDescent="0.3">
      <c r="B54" s="100"/>
      <c r="C54" s="14" t="s">
        <v>124</v>
      </c>
      <c r="D54" s="105">
        <v>100</v>
      </c>
      <c r="E54" s="119">
        <v>72.5</v>
      </c>
      <c r="F54" s="119">
        <v>15.5</v>
      </c>
      <c r="G54" s="119">
        <v>9.9999999999999992E-2</v>
      </c>
      <c r="H54" s="119">
        <v>1.9</v>
      </c>
      <c r="K54" s="94"/>
      <c r="L54" s="94"/>
      <c r="M54" s="94"/>
      <c r="N54" s="94"/>
    </row>
    <row r="55" spans="2:14" x14ac:dyDescent="0.3">
      <c r="B55" s="100"/>
      <c r="C55" s="48" t="s">
        <v>75</v>
      </c>
      <c r="D55" s="81">
        <v>80</v>
      </c>
      <c r="E55" s="58">
        <v>24.64</v>
      </c>
      <c r="F55" s="58">
        <v>3.2399999999999998</v>
      </c>
      <c r="G55" s="58">
        <v>8.8000000000000009E-2</v>
      </c>
      <c r="H55" s="58">
        <v>1.4960000000000004</v>
      </c>
      <c r="K55" s="94"/>
      <c r="L55" s="94"/>
      <c r="M55" s="94"/>
      <c r="N55" s="94"/>
    </row>
    <row r="56" spans="2:14" x14ac:dyDescent="0.3">
      <c r="B56" s="158"/>
      <c r="C56" s="48" t="s">
        <v>125</v>
      </c>
      <c r="D56" s="81">
        <v>100</v>
      </c>
      <c r="E56" s="58">
        <v>24.4</v>
      </c>
      <c r="F56" s="58">
        <v>3.16</v>
      </c>
      <c r="G56" s="58">
        <v>1.08</v>
      </c>
      <c r="H56" s="58">
        <v>1.2</v>
      </c>
      <c r="K56" s="94"/>
      <c r="L56" s="94"/>
      <c r="M56" s="94"/>
      <c r="N56" s="94"/>
    </row>
    <row r="57" spans="2:14" x14ac:dyDescent="0.3">
      <c r="B57" s="100"/>
      <c r="C57" s="14" t="s">
        <v>74</v>
      </c>
      <c r="D57" s="35">
        <v>125</v>
      </c>
      <c r="E57" s="35">
        <v>52.25</v>
      </c>
      <c r="F57" s="35">
        <v>11.99</v>
      </c>
      <c r="G57" s="35">
        <v>0.25</v>
      </c>
      <c r="H57" s="35">
        <v>2.14</v>
      </c>
      <c r="K57" s="94"/>
      <c r="L57" s="94"/>
      <c r="M57" s="94"/>
      <c r="N57" s="94"/>
    </row>
    <row r="58" spans="2:14" x14ac:dyDescent="0.3">
      <c r="B58" s="100"/>
      <c r="C58" s="14" t="s">
        <v>126</v>
      </c>
      <c r="D58" s="35">
        <v>100</v>
      </c>
      <c r="E58" s="35">
        <v>40.68</v>
      </c>
      <c r="F58" s="35">
        <v>6.94</v>
      </c>
      <c r="G58" s="35">
        <v>0.64</v>
      </c>
      <c r="H58" s="35">
        <v>1.84</v>
      </c>
      <c r="K58" s="94"/>
      <c r="L58" s="94"/>
      <c r="M58" s="94"/>
      <c r="N58" s="94"/>
    </row>
    <row r="59" spans="2:14" x14ac:dyDescent="0.3">
      <c r="B59" s="100"/>
      <c r="C59" s="48" t="s">
        <v>14</v>
      </c>
      <c r="D59" s="81">
        <v>5</v>
      </c>
      <c r="E59" s="58">
        <v>35.25</v>
      </c>
      <c r="F59" s="58">
        <v>0.03</v>
      </c>
      <c r="G59" s="58">
        <v>3.9</v>
      </c>
      <c r="H59" s="58">
        <v>0.01</v>
      </c>
    </row>
    <row r="60" spans="2:14" x14ac:dyDescent="0.3">
      <c r="B60" s="25"/>
      <c r="C60" s="11" t="s">
        <v>15</v>
      </c>
      <c r="D60" s="194">
        <v>10</v>
      </c>
      <c r="E60" s="194">
        <v>60.876700000000007</v>
      </c>
      <c r="F60" s="194">
        <v>1.2800000000000002</v>
      </c>
      <c r="G60" s="194">
        <v>5.1567000000000007</v>
      </c>
      <c r="H60" s="194">
        <v>2.8233000000000001</v>
      </c>
    </row>
    <row r="61" spans="2:14" x14ac:dyDescent="0.3">
      <c r="B61" s="36"/>
      <c r="C61" s="14" t="s">
        <v>22</v>
      </c>
      <c r="D61" s="99">
        <v>50</v>
      </c>
      <c r="E61" s="35"/>
      <c r="F61" s="35"/>
      <c r="G61" s="35"/>
      <c r="H61" s="35"/>
    </row>
    <row r="62" spans="2:14" x14ac:dyDescent="0.3">
      <c r="B62" s="36"/>
      <c r="C62" s="14" t="s">
        <v>23</v>
      </c>
      <c r="D62" s="35">
        <v>40</v>
      </c>
      <c r="E62" s="35">
        <v>96.9</v>
      </c>
      <c r="F62" s="35">
        <v>18.100000000000001</v>
      </c>
      <c r="G62" s="35">
        <v>0.62</v>
      </c>
      <c r="H62" s="35">
        <v>3.48</v>
      </c>
    </row>
    <row r="63" spans="2:14" x14ac:dyDescent="0.3">
      <c r="B63" s="36"/>
      <c r="C63" s="14" t="s">
        <v>19</v>
      </c>
      <c r="D63" s="226">
        <v>100</v>
      </c>
      <c r="E63" s="61">
        <v>48.076000000000001</v>
      </c>
      <c r="F63" s="61">
        <v>10.9</v>
      </c>
      <c r="G63" s="61">
        <v>0</v>
      </c>
      <c r="H63" s="61">
        <v>0</v>
      </c>
    </row>
    <row r="64" spans="2:14" x14ac:dyDescent="0.3">
      <c r="B64" s="145"/>
      <c r="C64" s="146"/>
      <c r="D64" s="147"/>
      <c r="E64" s="148">
        <f>SUM(E50:E63)</f>
        <v>705.27269999999999</v>
      </c>
      <c r="F64" s="148">
        <f>SUM(F50:F63)</f>
        <v>105.26000000000002</v>
      </c>
      <c r="G64" s="148">
        <f>SUM(G50:G63)</f>
        <v>19.0303</v>
      </c>
      <c r="H64" s="148">
        <f>SUM(H50:H63)</f>
        <v>25.895300000000002</v>
      </c>
    </row>
    <row r="65" spans="2:8" ht="24" customHeight="1" x14ac:dyDescent="0.3">
      <c r="B65" s="142" t="s">
        <v>10</v>
      </c>
      <c r="C65" s="169">
        <v>45800</v>
      </c>
      <c r="D65" s="135" t="s">
        <v>1</v>
      </c>
      <c r="E65" s="135" t="s">
        <v>2</v>
      </c>
      <c r="F65" s="135" t="s">
        <v>3</v>
      </c>
      <c r="G65" s="135" t="s">
        <v>4</v>
      </c>
      <c r="H65" s="135" t="s">
        <v>5</v>
      </c>
    </row>
    <row r="66" spans="2:8" x14ac:dyDescent="0.3">
      <c r="B66" s="109" t="s">
        <v>6</v>
      </c>
      <c r="C66" s="14" t="s">
        <v>76</v>
      </c>
      <c r="D66" s="105">
        <v>100</v>
      </c>
      <c r="E66" s="119">
        <v>98.4</v>
      </c>
      <c r="F66" s="119">
        <v>10.1</v>
      </c>
      <c r="G66" s="119">
        <v>2.0499999999999998</v>
      </c>
      <c r="H66" s="119">
        <v>8.7899999999999991</v>
      </c>
    </row>
    <row r="67" spans="2:8" x14ac:dyDescent="0.3">
      <c r="B67" s="109"/>
      <c r="C67" s="122" t="s">
        <v>127</v>
      </c>
      <c r="D67" s="35">
        <v>100</v>
      </c>
      <c r="E67" s="63">
        <v>153</v>
      </c>
      <c r="F67" s="63">
        <v>14.2</v>
      </c>
      <c r="G67" s="63">
        <v>6.42</v>
      </c>
      <c r="H67" s="63">
        <v>9.09</v>
      </c>
    </row>
    <row r="68" spans="2:8" x14ac:dyDescent="0.3">
      <c r="B68" s="109" t="s">
        <v>27</v>
      </c>
      <c r="C68" s="123" t="s">
        <v>171</v>
      </c>
      <c r="D68" s="35">
        <v>50</v>
      </c>
      <c r="E68" s="35">
        <v>66.2</v>
      </c>
      <c r="F68" s="35">
        <v>6.83</v>
      </c>
      <c r="G68" s="35">
        <v>2.81</v>
      </c>
      <c r="H68" s="35">
        <v>2.85</v>
      </c>
    </row>
    <row r="69" spans="2:8" x14ac:dyDescent="0.3">
      <c r="B69" s="10"/>
      <c r="C69" s="123" t="s">
        <v>77</v>
      </c>
      <c r="D69" s="35">
        <v>50</v>
      </c>
      <c r="E69" s="35">
        <v>28.4</v>
      </c>
      <c r="F69" s="35">
        <v>2.39</v>
      </c>
      <c r="G69" s="35">
        <v>1.33</v>
      </c>
      <c r="H69" s="35">
        <v>3.4</v>
      </c>
    </row>
    <row r="70" spans="2:8" x14ac:dyDescent="0.3">
      <c r="B70" s="183"/>
      <c r="C70" s="14" t="s">
        <v>40</v>
      </c>
      <c r="D70" s="35">
        <v>50</v>
      </c>
      <c r="E70" s="35">
        <v>60</v>
      </c>
      <c r="F70" s="35">
        <v>9.8000000000000007</v>
      </c>
      <c r="G70" s="35">
        <v>1.1499999999999999</v>
      </c>
      <c r="H70" s="35">
        <v>2.1</v>
      </c>
    </row>
    <row r="71" spans="2:8" x14ac:dyDescent="0.3">
      <c r="B71" s="183"/>
      <c r="C71" s="123" t="s">
        <v>128</v>
      </c>
      <c r="D71" s="35">
        <v>100</v>
      </c>
      <c r="E71" s="35">
        <v>45.3</v>
      </c>
      <c r="F71" s="35">
        <v>8.64</v>
      </c>
      <c r="G71" s="35">
        <v>1.54</v>
      </c>
      <c r="H71" s="35">
        <v>0.57999999999999996</v>
      </c>
    </row>
    <row r="72" spans="2:8" x14ac:dyDescent="0.3">
      <c r="B72" s="182"/>
      <c r="C72" s="187" t="s">
        <v>129</v>
      </c>
      <c r="D72" s="81">
        <v>100</v>
      </c>
      <c r="E72" s="58">
        <v>15.5</v>
      </c>
      <c r="F72" s="58">
        <v>1.9</v>
      </c>
      <c r="G72" s="58">
        <v>0.14000000000000001</v>
      </c>
      <c r="H72" s="58">
        <v>1.08</v>
      </c>
    </row>
    <row r="73" spans="2:8" x14ac:dyDescent="0.3">
      <c r="B73" s="182"/>
      <c r="C73" s="123" t="s">
        <v>130</v>
      </c>
      <c r="D73" s="35">
        <v>100</v>
      </c>
      <c r="E73" s="35">
        <v>22.4</v>
      </c>
      <c r="F73" s="35">
        <v>2.4300000000000002</v>
      </c>
      <c r="G73" s="35">
        <v>0.29099999999999998</v>
      </c>
      <c r="H73" s="35">
        <v>1.62</v>
      </c>
    </row>
    <row r="74" spans="2:8" x14ac:dyDescent="0.3">
      <c r="B74" s="182"/>
      <c r="C74" s="125" t="s">
        <v>14</v>
      </c>
      <c r="D74" s="126">
        <v>5</v>
      </c>
      <c r="E74" s="126">
        <v>35.25</v>
      </c>
      <c r="F74" s="126">
        <v>0.03</v>
      </c>
      <c r="G74" s="126">
        <v>3.9</v>
      </c>
      <c r="H74" s="126">
        <v>0.01</v>
      </c>
    </row>
    <row r="75" spans="2:8" x14ac:dyDescent="0.3">
      <c r="B75" s="182"/>
      <c r="C75" s="11" t="s">
        <v>15</v>
      </c>
      <c r="D75" s="12">
        <v>5</v>
      </c>
      <c r="E75" s="12">
        <v>30.438350000000003</v>
      </c>
      <c r="F75" s="12">
        <v>0.64000000000000012</v>
      </c>
      <c r="G75" s="12">
        <v>2.5783500000000004</v>
      </c>
      <c r="H75" s="12">
        <v>1.4116500000000001</v>
      </c>
    </row>
    <row r="76" spans="2:8" x14ac:dyDescent="0.3">
      <c r="B76" s="182"/>
      <c r="C76" s="125" t="s">
        <v>22</v>
      </c>
      <c r="D76" s="143">
        <v>50</v>
      </c>
      <c r="E76" s="126"/>
      <c r="F76" s="126"/>
      <c r="G76" s="126"/>
      <c r="H76" s="126"/>
    </row>
    <row r="77" spans="2:8" x14ac:dyDescent="0.3">
      <c r="B77" s="182"/>
      <c r="C77" s="125" t="s">
        <v>23</v>
      </c>
      <c r="D77" s="126">
        <v>40</v>
      </c>
      <c r="E77" s="126">
        <v>96.9</v>
      </c>
      <c r="F77" s="126">
        <v>18.100000000000001</v>
      </c>
      <c r="G77" s="126">
        <v>0.62</v>
      </c>
      <c r="H77" s="126">
        <v>3.48</v>
      </c>
    </row>
    <row r="78" spans="2:8" x14ac:dyDescent="0.3">
      <c r="B78" s="182"/>
      <c r="C78" s="14" t="s">
        <v>46</v>
      </c>
      <c r="D78" s="35">
        <v>100</v>
      </c>
      <c r="E78" s="164">
        <v>24.2</v>
      </c>
      <c r="F78" s="30">
        <v>4.2</v>
      </c>
      <c r="G78" s="30">
        <v>0.2</v>
      </c>
      <c r="H78" s="30">
        <v>0.5</v>
      </c>
    </row>
    <row r="79" spans="2:8" x14ac:dyDescent="0.3">
      <c r="B79" s="52"/>
      <c r="C79" s="97"/>
      <c r="D79" s="53"/>
      <c r="E79" s="54">
        <f>SUM(E66:E78)</f>
        <v>675.98835000000008</v>
      </c>
      <c r="F79" s="54">
        <f>SUM(F66:F78)</f>
        <v>79.260000000000005</v>
      </c>
      <c r="G79" s="54">
        <f>SUM(G66:G78)</f>
        <v>23.029350000000001</v>
      </c>
      <c r="H79" s="54">
        <f>SUM(H66:H78)</f>
        <v>34.911650000000002</v>
      </c>
    </row>
    <row r="80" spans="2:8" x14ac:dyDescent="0.3">
      <c r="B80" s="2"/>
      <c r="C80" s="44" t="s">
        <v>11</v>
      </c>
      <c r="E80" s="107">
        <f>AVERAGE(E21,E31,E64,E79,E48)</f>
        <v>716.08103000000006</v>
      </c>
      <c r="F80" s="107">
        <f>AVERAGE(F21,F31,F64,F79,F48)</f>
        <v>93.652410000000003</v>
      </c>
      <c r="G80" s="107">
        <f>AVERAGE(G21,G31,G64,G79,G48)</f>
        <v>23.869780000000002</v>
      </c>
      <c r="H80" s="107">
        <f>AVERAGE(H21,H31,H64,H79,H48)</f>
        <v>27.83456</v>
      </c>
    </row>
    <row r="81" spans="2:8" x14ac:dyDescent="0.3">
      <c r="B81" s="3" t="s">
        <v>12</v>
      </c>
      <c r="C81" s="3"/>
    </row>
    <row r="82" spans="2:8" x14ac:dyDescent="0.3">
      <c r="B82" s="3" t="s">
        <v>25</v>
      </c>
      <c r="C82" s="3"/>
      <c r="D82" s="3"/>
      <c r="E82" s="3"/>
      <c r="F82" s="3"/>
      <c r="G82" s="3"/>
      <c r="H82" s="3"/>
    </row>
    <row r="83" spans="2:8" x14ac:dyDescent="0.3">
      <c r="B83" s="3" t="s">
        <v>28</v>
      </c>
    </row>
    <row r="84" spans="2:8" x14ac:dyDescent="0.3">
      <c r="B84" s="3" t="s">
        <v>26</v>
      </c>
    </row>
    <row r="85" spans="2:8" x14ac:dyDescent="0.3">
      <c r="B85" s="3" t="s">
        <v>29</v>
      </c>
    </row>
  </sheetData>
  <mergeCells count="2">
    <mergeCell ref="D1:D5"/>
    <mergeCell ref="B1:C4"/>
  </mergeCells>
  <pageMargins left="0.7" right="0.7" top="0.75" bottom="0.75" header="0.3" footer="0.3"/>
  <pageSetup paperSize="9" scale="51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86"/>
  <sheetViews>
    <sheetView topLeftCell="A58" zoomScale="80" zoomScaleNormal="80" workbookViewId="0">
      <selection activeCell="C73" sqref="C73"/>
    </sheetView>
  </sheetViews>
  <sheetFormatPr defaultColWidth="9.28515625" defaultRowHeight="16.5" x14ac:dyDescent="0.3"/>
  <cols>
    <col min="1" max="1" width="9.28515625" style="2"/>
    <col min="2" max="2" width="25.7109375" style="2" customWidth="1"/>
    <col min="3" max="3" width="55.7109375" style="2" customWidth="1"/>
    <col min="4" max="8" width="15.7109375" style="2" customWidth="1"/>
    <col min="9" max="9" width="9.28515625" style="2"/>
    <col min="10" max="10" width="9.28515625" style="2" customWidth="1"/>
    <col min="11" max="16384" width="9.28515625" style="2"/>
  </cols>
  <sheetData>
    <row r="1" spans="2:8" x14ac:dyDescent="0.3">
      <c r="B1" s="265"/>
      <c r="C1" s="265"/>
      <c r="D1" s="265" t="e" vm="1">
        <v>#VALUE!</v>
      </c>
    </row>
    <row r="2" spans="2:8" x14ac:dyDescent="0.3">
      <c r="B2" s="265"/>
      <c r="C2" s="265"/>
      <c r="D2" s="265"/>
    </row>
    <row r="3" spans="2:8" x14ac:dyDescent="0.3">
      <c r="B3" s="265"/>
      <c r="C3" s="265"/>
      <c r="D3" s="265"/>
    </row>
    <row r="4" spans="2:8" x14ac:dyDescent="0.3">
      <c r="B4" s="265"/>
      <c r="C4" s="265"/>
      <c r="D4" s="265"/>
    </row>
    <row r="5" spans="2:8" ht="24.75" x14ac:dyDescent="0.45">
      <c r="B5" s="1" t="s">
        <v>78</v>
      </c>
      <c r="C5" s="1"/>
      <c r="D5" s="268"/>
      <c r="F5" s="1"/>
    </row>
    <row r="6" spans="2:8" ht="24" customHeight="1" x14ac:dyDescent="0.3">
      <c r="B6" s="70" t="s">
        <v>0</v>
      </c>
      <c r="C6" s="170">
        <v>45803</v>
      </c>
      <c r="D6" s="71" t="s">
        <v>1</v>
      </c>
      <c r="E6" s="71" t="s">
        <v>2</v>
      </c>
      <c r="F6" s="71" t="s">
        <v>3</v>
      </c>
      <c r="G6" s="71" t="s">
        <v>4</v>
      </c>
      <c r="H6" s="71" t="s">
        <v>5</v>
      </c>
    </row>
    <row r="7" spans="2:8" ht="16.5" customHeight="1" x14ac:dyDescent="0.3">
      <c r="B7" s="72" t="s">
        <v>6</v>
      </c>
      <c r="C7" s="14" t="s">
        <v>172</v>
      </c>
      <c r="D7" s="105">
        <v>50</v>
      </c>
      <c r="E7" s="119">
        <v>47.1</v>
      </c>
      <c r="F7" s="119">
        <v>1.97</v>
      </c>
      <c r="G7" s="119">
        <v>3.21</v>
      </c>
      <c r="H7" s="119">
        <v>2.52</v>
      </c>
    </row>
    <row r="8" spans="2:8" ht="16.5" customHeight="1" x14ac:dyDescent="0.3">
      <c r="B8" s="72"/>
      <c r="C8" s="56" t="s">
        <v>131</v>
      </c>
      <c r="D8" s="35">
        <v>50</v>
      </c>
      <c r="E8" s="63">
        <v>71.8</v>
      </c>
      <c r="F8" s="63">
        <v>3.03</v>
      </c>
      <c r="G8" s="63">
        <v>4.4000000000000004</v>
      </c>
      <c r="H8" s="63">
        <v>4.97</v>
      </c>
    </row>
    <row r="9" spans="2:8" ht="16.5" customHeight="1" x14ac:dyDescent="0.3">
      <c r="B9" s="72" t="s">
        <v>27</v>
      </c>
      <c r="C9" s="56" t="s">
        <v>79</v>
      </c>
      <c r="D9" s="35">
        <v>50</v>
      </c>
      <c r="E9" s="63">
        <v>61.4</v>
      </c>
      <c r="F9" s="63">
        <v>5.5</v>
      </c>
      <c r="G9" s="63">
        <v>2.16</v>
      </c>
      <c r="H9" s="63">
        <v>2.87</v>
      </c>
    </row>
    <row r="10" spans="2:8" ht="16.5" customHeight="1" x14ac:dyDescent="0.3">
      <c r="B10" s="15"/>
      <c r="C10" s="14" t="s">
        <v>132</v>
      </c>
      <c r="D10" s="35">
        <v>100</v>
      </c>
      <c r="E10" s="35">
        <v>172</v>
      </c>
      <c r="F10" s="35">
        <v>32.700000000000003</v>
      </c>
      <c r="G10" s="35">
        <v>1.34</v>
      </c>
      <c r="H10" s="35">
        <v>5.68</v>
      </c>
    </row>
    <row r="11" spans="2:8" ht="16.5" customHeight="1" x14ac:dyDescent="0.3">
      <c r="B11" s="15"/>
      <c r="C11" s="59" t="s">
        <v>16</v>
      </c>
      <c r="D11" s="60">
        <v>80</v>
      </c>
      <c r="E11" s="60">
        <v>70.400000000000006</v>
      </c>
      <c r="F11" s="60">
        <v>13.5</v>
      </c>
      <c r="G11" s="60">
        <v>0.498</v>
      </c>
      <c r="H11" s="60">
        <v>2.42</v>
      </c>
    </row>
    <row r="12" spans="2:8" ht="16.5" customHeight="1" x14ac:dyDescent="0.3">
      <c r="B12" s="15"/>
      <c r="C12" s="150" t="s">
        <v>39</v>
      </c>
      <c r="D12" s="108">
        <v>50</v>
      </c>
      <c r="E12" s="108">
        <v>30.1</v>
      </c>
      <c r="F12" s="108">
        <v>3.77</v>
      </c>
      <c r="G12" s="108">
        <v>1.1200000000000001</v>
      </c>
      <c r="H12" s="108">
        <v>0.36299999999999999</v>
      </c>
    </row>
    <row r="13" spans="2:8" ht="16.5" customHeight="1" x14ac:dyDescent="0.3">
      <c r="B13" s="15"/>
      <c r="C13" s="88" t="s">
        <v>133</v>
      </c>
      <c r="D13" s="39">
        <v>100</v>
      </c>
      <c r="E13" s="39">
        <v>20.399999999999999</v>
      </c>
      <c r="F13" s="39">
        <v>3.14</v>
      </c>
      <c r="G13" s="39">
        <v>0.12</v>
      </c>
      <c r="H13" s="39">
        <v>0.84</v>
      </c>
    </row>
    <row r="14" spans="2:8" ht="16.5" customHeight="1" x14ac:dyDescent="0.3">
      <c r="B14" s="15"/>
      <c r="C14" s="88" t="s">
        <v>134</v>
      </c>
      <c r="D14" s="39">
        <v>50</v>
      </c>
      <c r="E14" s="39">
        <v>20</v>
      </c>
      <c r="F14" s="39">
        <v>3.65</v>
      </c>
      <c r="G14" s="39">
        <v>5.0999999999999997E-2</v>
      </c>
      <c r="H14" s="39">
        <v>0.69099999999999995</v>
      </c>
    </row>
    <row r="15" spans="2:8" ht="16.5" customHeight="1" x14ac:dyDescent="0.3">
      <c r="B15" s="15"/>
      <c r="C15" s="88" t="s">
        <v>80</v>
      </c>
      <c r="D15" s="39">
        <v>100</v>
      </c>
      <c r="E15" s="39">
        <v>37.799999999999997</v>
      </c>
      <c r="F15" s="39">
        <v>5.16</v>
      </c>
      <c r="G15" s="39">
        <v>0.56000000000000005</v>
      </c>
      <c r="H15" s="39">
        <v>1.76</v>
      </c>
    </row>
    <row r="16" spans="2:8" ht="16.5" customHeight="1" x14ac:dyDescent="0.3">
      <c r="B16" s="15"/>
      <c r="C16" s="14" t="s">
        <v>14</v>
      </c>
      <c r="D16" s="35">
        <v>5</v>
      </c>
      <c r="E16" s="35">
        <v>32.189399999999999</v>
      </c>
      <c r="F16" s="35">
        <v>9.7050000000000011E-2</v>
      </c>
      <c r="G16" s="35">
        <v>3.5305500000000003</v>
      </c>
      <c r="H16" s="35">
        <v>1.3550000000000001E-2</v>
      </c>
    </row>
    <row r="17" spans="2:15" ht="16.5" customHeight="1" x14ac:dyDescent="0.3">
      <c r="B17" s="15"/>
      <c r="C17" s="15" t="s">
        <v>15</v>
      </c>
      <c r="D17" s="12">
        <v>10</v>
      </c>
      <c r="E17" s="12">
        <v>91.315049999999999</v>
      </c>
      <c r="F17" s="12">
        <v>1.92</v>
      </c>
      <c r="G17" s="12">
        <v>7.7350499999999993</v>
      </c>
      <c r="H17" s="12">
        <v>4.2349499999999995</v>
      </c>
    </row>
    <row r="18" spans="2:15" ht="16.5" customHeight="1" x14ac:dyDescent="0.3">
      <c r="B18" s="15"/>
      <c r="C18" s="15" t="s">
        <v>21</v>
      </c>
      <c r="D18" s="73">
        <v>50</v>
      </c>
      <c r="E18" s="12"/>
      <c r="F18" s="12"/>
      <c r="G18" s="12"/>
      <c r="H18" s="12"/>
    </row>
    <row r="19" spans="2:15" ht="16.5" customHeight="1" x14ac:dyDescent="0.3">
      <c r="B19" s="15"/>
      <c r="C19" s="15" t="s">
        <v>23</v>
      </c>
      <c r="D19" s="12">
        <v>40</v>
      </c>
      <c r="E19" s="12">
        <v>96.9</v>
      </c>
      <c r="F19" s="12">
        <v>18.100000000000001</v>
      </c>
      <c r="G19" s="12">
        <v>0.62</v>
      </c>
      <c r="H19" s="12">
        <v>3.48</v>
      </c>
    </row>
    <row r="20" spans="2:15" ht="16.5" customHeight="1" x14ac:dyDescent="0.3">
      <c r="B20" s="15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15" ht="16.5" customHeight="1" x14ac:dyDescent="0.3">
      <c r="B21" s="120"/>
      <c r="C21" s="97"/>
      <c r="D21" s="53"/>
      <c r="E21" s="54">
        <f>SUM(E7:E20)</f>
        <v>791.40445</v>
      </c>
      <c r="F21" s="54">
        <f>SUM(F7:F20)</f>
        <v>101.77704999999999</v>
      </c>
      <c r="G21" s="54">
        <f>SUM(G7:G20)</f>
        <v>25.344599999999996</v>
      </c>
      <c r="H21" s="54">
        <f>SUM(H7:H20)</f>
        <v>30.142499999999998</v>
      </c>
    </row>
    <row r="22" spans="2:15" ht="24" customHeight="1" x14ac:dyDescent="0.3">
      <c r="B22" s="70" t="s">
        <v>7</v>
      </c>
      <c r="C22" s="171">
        <v>45804</v>
      </c>
      <c r="D22" s="77" t="s">
        <v>1</v>
      </c>
      <c r="E22" s="78" t="s">
        <v>2</v>
      </c>
      <c r="F22" s="78" t="s">
        <v>3</v>
      </c>
      <c r="G22" s="78" t="s">
        <v>4</v>
      </c>
      <c r="H22" s="78" t="s">
        <v>5</v>
      </c>
    </row>
    <row r="23" spans="2:15" ht="16.5" customHeight="1" x14ac:dyDescent="0.3">
      <c r="B23" s="72" t="s">
        <v>6</v>
      </c>
      <c r="C23" s="14" t="s">
        <v>81</v>
      </c>
      <c r="D23" s="63">
        <v>100</v>
      </c>
      <c r="E23" s="63">
        <v>105</v>
      </c>
      <c r="F23" s="63">
        <v>7.25</v>
      </c>
      <c r="G23" s="63">
        <v>5.97</v>
      </c>
      <c r="H23" s="63">
        <v>4.8499999999999996</v>
      </c>
    </row>
    <row r="24" spans="2:15" ht="16.5" customHeight="1" x14ac:dyDescent="0.3">
      <c r="B24" s="72"/>
      <c r="C24" s="14" t="s">
        <v>82</v>
      </c>
      <c r="D24" s="35">
        <v>100</v>
      </c>
      <c r="E24" s="63">
        <v>86.477000000000004</v>
      </c>
      <c r="F24" s="63">
        <v>5.7050000000000001</v>
      </c>
      <c r="G24" s="63">
        <v>5.2619999999999996</v>
      </c>
      <c r="H24" s="63">
        <v>4.5190000000000001</v>
      </c>
    </row>
    <row r="25" spans="2:15" ht="16.5" customHeight="1" x14ac:dyDescent="0.3">
      <c r="B25" s="72" t="s">
        <v>27</v>
      </c>
      <c r="C25" s="56" t="s">
        <v>83</v>
      </c>
      <c r="D25" s="35">
        <v>50</v>
      </c>
      <c r="E25" s="63">
        <v>41.634999999999998</v>
      </c>
      <c r="F25" s="63">
        <v>6.11</v>
      </c>
      <c r="G25" s="63">
        <v>1.6</v>
      </c>
      <c r="H25" s="63">
        <v>1.26</v>
      </c>
    </row>
    <row r="26" spans="2:15" ht="16.5" customHeight="1" x14ac:dyDescent="0.3">
      <c r="B26" s="72"/>
      <c r="C26" s="14" t="s">
        <v>135</v>
      </c>
      <c r="D26" s="35">
        <v>10</v>
      </c>
      <c r="E26" s="63">
        <v>11.8</v>
      </c>
      <c r="F26" s="63">
        <v>0.41</v>
      </c>
      <c r="G26" s="63">
        <v>1</v>
      </c>
      <c r="H26" s="63">
        <v>0.3</v>
      </c>
    </row>
    <row r="27" spans="2:15" ht="16.5" customHeight="1" x14ac:dyDescent="0.3">
      <c r="B27" s="15"/>
      <c r="C27" s="14" t="s">
        <v>136</v>
      </c>
      <c r="D27" s="63">
        <v>160</v>
      </c>
      <c r="E27" s="63">
        <v>304</v>
      </c>
      <c r="F27" s="63">
        <v>39.799999999999997</v>
      </c>
      <c r="G27" s="63">
        <v>11.5</v>
      </c>
      <c r="H27" s="63">
        <v>7.57</v>
      </c>
      <c r="J27" s="82"/>
      <c r="K27" s="83"/>
      <c r="L27" s="84"/>
      <c r="M27" s="84"/>
      <c r="N27" s="84"/>
      <c r="O27" s="84"/>
    </row>
    <row r="28" spans="2:15" ht="16.5" customHeight="1" x14ac:dyDescent="0.3">
      <c r="B28" s="15"/>
      <c r="C28" s="15" t="s">
        <v>22</v>
      </c>
      <c r="D28" s="73">
        <v>50</v>
      </c>
      <c r="E28" s="12"/>
      <c r="F28" s="12"/>
      <c r="G28" s="12"/>
      <c r="H28" s="12"/>
    </row>
    <row r="29" spans="2:15" ht="16.5" customHeight="1" x14ac:dyDescent="0.3">
      <c r="B29" s="15"/>
      <c r="C29" s="15" t="s">
        <v>23</v>
      </c>
      <c r="D29" s="12">
        <v>50</v>
      </c>
      <c r="E29" s="12">
        <v>123.1</v>
      </c>
      <c r="F29" s="12">
        <v>26.15</v>
      </c>
      <c r="G29" s="12">
        <v>1</v>
      </c>
      <c r="H29" s="12">
        <v>3.5750000000000002</v>
      </c>
    </row>
    <row r="30" spans="2:15" ht="16.5" customHeight="1" x14ac:dyDescent="0.3">
      <c r="B30" s="72"/>
      <c r="C30" s="227" t="s">
        <v>18</v>
      </c>
      <c r="D30" s="68">
        <v>100</v>
      </c>
      <c r="E30" s="68">
        <v>32.4</v>
      </c>
      <c r="F30" s="68">
        <v>5.6</v>
      </c>
      <c r="G30" s="68">
        <v>0.2</v>
      </c>
      <c r="H30" s="68">
        <v>0.6</v>
      </c>
    </row>
    <row r="31" spans="2:15" ht="16.5" customHeight="1" x14ac:dyDescent="0.3">
      <c r="B31" s="120"/>
      <c r="C31" s="130"/>
      <c r="D31" s="131"/>
      <c r="E31" s="132">
        <f>SUM(E23:E30)</f>
        <v>704.41200000000003</v>
      </c>
      <c r="F31" s="132">
        <f t="shared" ref="F31:H31" si="0">SUM(F23:F30)</f>
        <v>91.024999999999991</v>
      </c>
      <c r="G31" s="132">
        <f t="shared" si="0"/>
        <v>26.532</v>
      </c>
      <c r="H31" s="132">
        <f t="shared" si="0"/>
        <v>22.674000000000003</v>
      </c>
    </row>
    <row r="32" spans="2:15" ht="24" customHeight="1" x14ac:dyDescent="0.3">
      <c r="B32" s="70" t="s">
        <v>8</v>
      </c>
      <c r="C32" s="172">
        <v>45805</v>
      </c>
      <c r="D32" s="78" t="s">
        <v>1</v>
      </c>
      <c r="E32" s="78" t="s">
        <v>2</v>
      </c>
      <c r="F32" s="78" t="s">
        <v>3</v>
      </c>
      <c r="G32" s="78" t="s">
        <v>4</v>
      </c>
      <c r="H32" s="78" t="s">
        <v>5</v>
      </c>
    </row>
    <row r="33" spans="2:8" ht="16.5" customHeight="1" x14ac:dyDescent="0.3">
      <c r="B33" s="104" t="s">
        <v>6</v>
      </c>
      <c r="C33" s="56" t="s">
        <v>137</v>
      </c>
      <c r="D33" s="63">
        <v>25</v>
      </c>
      <c r="E33" s="63">
        <v>52.8</v>
      </c>
      <c r="F33" s="63">
        <v>0.48599999999999999</v>
      </c>
      <c r="G33" s="63">
        <v>3.56</v>
      </c>
      <c r="H33" s="63">
        <v>4.6500000000000004</v>
      </c>
    </row>
    <row r="34" spans="2:8" x14ac:dyDescent="0.3">
      <c r="B34" s="72"/>
      <c r="C34" s="92" t="s">
        <v>173</v>
      </c>
      <c r="D34" s="61">
        <v>25</v>
      </c>
      <c r="E34" s="61">
        <v>68.8</v>
      </c>
      <c r="F34" s="61">
        <v>2.58</v>
      </c>
      <c r="G34" s="61">
        <v>4.87</v>
      </c>
      <c r="H34" s="61">
        <v>3.58</v>
      </c>
    </row>
    <row r="35" spans="2:8" ht="16.5" customHeight="1" x14ac:dyDescent="0.3">
      <c r="B35" s="72" t="s">
        <v>27</v>
      </c>
      <c r="C35" s="92" t="s">
        <v>84</v>
      </c>
      <c r="D35" s="61">
        <v>25</v>
      </c>
      <c r="E35" s="61">
        <v>30.9</v>
      </c>
      <c r="F35" s="61">
        <v>2.15</v>
      </c>
      <c r="G35" s="61">
        <v>2.0699999999999998</v>
      </c>
      <c r="H35" s="61">
        <v>0.79</v>
      </c>
    </row>
    <row r="36" spans="2:8" ht="16.5" customHeight="1" x14ac:dyDescent="0.3">
      <c r="B36" s="72"/>
      <c r="C36" s="92" t="s">
        <v>139</v>
      </c>
      <c r="D36" s="61">
        <v>100</v>
      </c>
      <c r="E36" s="61">
        <v>60.2</v>
      </c>
      <c r="F36" s="61">
        <v>7.54</v>
      </c>
      <c r="G36" s="61">
        <v>2.2400000000000002</v>
      </c>
      <c r="H36" s="61">
        <v>0.72699999999999998</v>
      </c>
    </row>
    <row r="37" spans="2:8" ht="16.5" customHeight="1" x14ac:dyDescent="0.3">
      <c r="B37" s="15"/>
      <c r="C37" s="88" t="s">
        <v>138</v>
      </c>
      <c r="D37" s="39">
        <v>100</v>
      </c>
      <c r="E37" s="39">
        <v>149</v>
      </c>
      <c r="F37" s="39">
        <v>27.5</v>
      </c>
      <c r="G37" s="39">
        <v>1.1200000000000001</v>
      </c>
      <c r="H37" s="39">
        <v>3.77</v>
      </c>
    </row>
    <row r="38" spans="2:8" ht="16.5" customHeight="1" x14ac:dyDescent="0.3">
      <c r="B38" s="15"/>
      <c r="C38" s="11" t="s">
        <v>24</v>
      </c>
      <c r="D38" s="13">
        <v>80</v>
      </c>
      <c r="E38" s="13">
        <v>142</v>
      </c>
      <c r="F38" s="13">
        <v>27.3</v>
      </c>
      <c r="G38" s="13">
        <v>0.92</v>
      </c>
      <c r="H38" s="13">
        <v>4.72</v>
      </c>
    </row>
    <row r="39" spans="2:8" ht="16.5" customHeight="1" x14ac:dyDescent="0.3">
      <c r="B39" s="15"/>
      <c r="C39" s="11" t="s">
        <v>37</v>
      </c>
      <c r="D39" s="13">
        <v>100</v>
      </c>
      <c r="E39" s="13">
        <v>36.700000000000003</v>
      </c>
      <c r="F39" s="13">
        <v>7.93</v>
      </c>
      <c r="G39" s="13">
        <v>6.2E-2</v>
      </c>
      <c r="H39" s="13">
        <v>0.86199999999999999</v>
      </c>
    </row>
    <row r="40" spans="2:8" ht="16.5" customHeight="1" x14ac:dyDescent="0.3">
      <c r="B40" s="15"/>
      <c r="C40" s="136" t="s">
        <v>176</v>
      </c>
      <c r="D40" s="192">
        <v>100</v>
      </c>
      <c r="E40" s="192">
        <v>25.5</v>
      </c>
      <c r="F40" s="192">
        <v>3.19</v>
      </c>
      <c r="G40" s="192">
        <v>0.64600000000000002</v>
      </c>
      <c r="H40" s="192">
        <v>1.0900000000000001</v>
      </c>
    </row>
    <row r="41" spans="2:8" ht="16.5" customHeight="1" x14ac:dyDescent="0.3">
      <c r="B41" s="15"/>
      <c r="C41" s="56" t="s">
        <v>140</v>
      </c>
      <c r="D41" s="63">
        <v>50</v>
      </c>
      <c r="E41" s="63">
        <v>27.9</v>
      </c>
      <c r="F41" s="63">
        <v>2.0699999999999998</v>
      </c>
      <c r="G41" s="63">
        <v>1.46</v>
      </c>
      <c r="H41" s="63">
        <v>0.97099999999999997</v>
      </c>
    </row>
    <row r="42" spans="2:8" ht="16.5" customHeight="1" x14ac:dyDescent="0.3">
      <c r="B42" s="15"/>
      <c r="C42" s="92" t="s">
        <v>141</v>
      </c>
      <c r="D42" s="61">
        <v>100</v>
      </c>
      <c r="E42" s="228">
        <v>32.133333333333333</v>
      </c>
      <c r="F42" s="228">
        <v>4.333333333333333</v>
      </c>
      <c r="G42" s="228">
        <v>0.33333333333333331</v>
      </c>
      <c r="H42" s="228">
        <v>1.8</v>
      </c>
    </row>
    <row r="43" spans="2:8" ht="16.5" customHeight="1" x14ac:dyDescent="0.3">
      <c r="B43" s="15"/>
      <c r="C43" s="15" t="s">
        <v>14</v>
      </c>
      <c r="D43" s="12">
        <v>5</v>
      </c>
      <c r="E43" s="12">
        <v>32.189399999999999</v>
      </c>
      <c r="F43" s="12">
        <v>9.7050000000000011E-2</v>
      </c>
      <c r="G43" s="12">
        <v>3.5305500000000003</v>
      </c>
      <c r="H43" s="12">
        <v>1.3550000000000001E-2</v>
      </c>
    </row>
    <row r="44" spans="2:8" ht="16.5" customHeight="1" x14ac:dyDescent="0.3">
      <c r="B44" s="15"/>
      <c r="C44" s="15" t="s">
        <v>15</v>
      </c>
      <c r="D44" s="12">
        <v>10</v>
      </c>
      <c r="E44" s="12">
        <v>91.315049999999999</v>
      </c>
      <c r="F44" s="12">
        <v>1.92</v>
      </c>
      <c r="G44" s="12">
        <v>7.7350499999999993</v>
      </c>
      <c r="H44" s="12">
        <v>4.2349499999999995</v>
      </c>
    </row>
    <row r="45" spans="2:8" ht="16.5" customHeight="1" x14ac:dyDescent="0.3">
      <c r="B45" s="15"/>
      <c r="C45" s="15" t="s">
        <v>21</v>
      </c>
      <c r="D45" s="73">
        <v>50</v>
      </c>
      <c r="E45" s="12"/>
      <c r="F45" s="12"/>
      <c r="G45" s="12"/>
      <c r="H45" s="12"/>
    </row>
    <row r="46" spans="2:8" ht="16.5" customHeight="1" x14ac:dyDescent="0.3">
      <c r="B46" s="15"/>
      <c r="C46" s="177" t="s">
        <v>23</v>
      </c>
      <c r="D46" s="96">
        <v>40</v>
      </c>
      <c r="E46" s="39">
        <v>96.9</v>
      </c>
      <c r="F46" s="39">
        <v>18.100000000000001</v>
      </c>
      <c r="G46" s="39">
        <v>0.62</v>
      </c>
      <c r="H46" s="39">
        <v>3.48</v>
      </c>
    </row>
    <row r="47" spans="2:8" ht="16.5" customHeight="1" x14ac:dyDescent="0.3">
      <c r="B47" s="41"/>
      <c r="C47" s="15" t="s">
        <v>17</v>
      </c>
      <c r="D47" s="12">
        <v>100</v>
      </c>
      <c r="E47" s="12">
        <v>40</v>
      </c>
      <c r="F47" s="12">
        <v>9.24</v>
      </c>
      <c r="G47" s="12">
        <v>0</v>
      </c>
      <c r="H47" s="12">
        <v>0.3</v>
      </c>
    </row>
    <row r="48" spans="2:8" ht="16.5" customHeight="1" x14ac:dyDescent="0.3">
      <c r="B48" s="74"/>
      <c r="C48" s="138"/>
      <c r="D48" s="131"/>
      <c r="E48" s="132">
        <f>SUM(E33:E47)</f>
        <v>886.33778333333328</v>
      </c>
      <c r="F48" s="132">
        <f>SUM(F33:F47)</f>
        <v>114.4363833333333</v>
      </c>
      <c r="G48" s="132">
        <f>SUM(G33:G47)</f>
        <v>29.166933333333336</v>
      </c>
      <c r="H48" s="132">
        <f>SUM(H33:H47)</f>
        <v>30.988499999999995</v>
      </c>
    </row>
    <row r="49" spans="2:8" ht="24" customHeight="1" x14ac:dyDescent="0.3">
      <c r="B49" s="70" t="s">
        <v>9</v>
      </c>
      <c r="C49" s="167">
        <v>45806</v>
      </c>
      <c r="D49" s="78" t="s">
        <v>1</v>
      </c>
      <c r="E49" s="78" t="s">
        <v>2</v>
      </c>
      <c r="F49" s="78" t="s">
        <v>3</v>
      </c>
      <c r="G49" s="78" t="s">
        <v>4</v>
      </c>
      <c r="H49" s="78" t="s">
        <v>5</v>
      </c>
    </row>
    <row r="50" spans="2:8" ht="16.5" customHeight="1" x14ac:dyDescent="0.3">
      <c r="B50" s="104" t="s">
        <v>6</v>
      </c>
      <c r="C50" s="122" t="s">
        <v>85</v>
      </c>
      <c r="D50" s="35">
        <v>50</v>
      </c>
      <c r="E50" s="63">
        <v>38.57</v>
      </c>
      <c r="F50" s="63">
        <v>2.4500000000000002</v>
      </c>
      <c r="G50" s="63">
        <v>1.99</v>
      </c>
      <c r="H50" s="63">
        <v>2.4</v>
      </c>
    </row>
    <row r="51" spans="2:8" ht="16.5" customHeight="1" x14ac:dyDescent="0.3">
      <c r="B51" s="104"/>
      <c r="C51" s="122" t="s">
        <v>86</v>
      </c>
      <c r="D51" s="35">
        <v>50</v>
      </c>
      <c r="E51" s="63">
        <v>68.3</v>
      </c>
      <c r="F51" s="63">
        <v>3.16</v>
      </c>
      <c r="G51" s="63">
        <v>4.58</v>
      </c>
      <c r="H51" s="63">
        <v>3.53</v>
      </c>
    </row>
    <row r="52" spans="2:8" ht="16.5" customHeight="1" x14ac:dyDescent="0.3">
      <c r="B52" s="104" t="s">
        <v>27</v>
      </c>
      <c r="C52" s="122" t="s">
        <v>87</v>
      </c>
      <c r="D52" s="35">
        <v>50</v>
      </c>
      <c r="E52" s="63">
        <v>55</v>
      </c>
      <c r="F52" s="63">
        <v>3.79</v>
      </c>
      <c r="G52" s="63">
        <v>3.75</v>
      </c>
      <c r="H52" s="63">
        <v>0.94</v>
      </c>
    </row>
    <row r="53" spans="2:8" ht="16.5" customHeight="1" x14ac:dyDescent="0.3">
      <c r="B53" s="104"/>
      <c r="C53" s="122" t="s">
        <v>142</v>
      </c>
      <c r="D53" s="35">
        <v>70</v>
      </c>
      <c r="E53" s="63">
        <v>86.52</v>
      </c>
      <c r="F53" s="63">
        <v>6.02</v>
      </c>
      <c r="G53" s="63">
        <v>5.8</v>
      </c>
      <c r="H53" s="63">
        <v>2.21</v>
      </c>
    </row>
    <row r="54" spans="2:8" ht="16.5" customHeight="1" x14ac:dyDescent="0.3">
      <c r="B54" s="104"/>
      <c r="C54" s="122" t="s">
        <v>33</v>
      </c>
      <c r="D54" s="35">
        <v>100</v>
      </c>
      <c r="E54" s="35">
        <v>112</v>
      </c>
      <c r="F54" s="35">
        <v>17.100000000000001</v>
      </c>
      <c r="G54" s="35">
        <v>3.28</v>
      </c>
      <c r="H54" s="35">
        <v>2.9</v>
      </c>
    </row>
    <row r="55" spans="2:8" ht="16.5" customHeight="1" x14ac:dyDescent="0.3">
      <c r="B55" s="104"/>
      <c r="C55" s="122" t="s">
        <v>147</v>
      </c>
      <c r="D55" s="35">
        <v>100</v>
      </c>
      <c r="E55" s="35">
        <v>88</v>
      </c>
      <c r="F55" s="35">
        <v>16.899999999999999</v>
      </c>
      <c r="G55" s="35">
        <v>0.623</v>
      </c>
      <c r="H55" s="35">
        <v>3.02</v>
      </c>
    </row>
    <row r="56" spans="2:8" ht="16.5" customHeight="1" x14ac:dyDescent="0.3">
      <c r="B56" s="104"/>
      <c r="C56" s="122" t="s">
        <v>143</v>
      </c>
      <c r="D56" s="35">
        <v>100</v>
      </c>
      <c r="E56" s="35">
        <v>41.8</v>
      </c>
      <c r="F56" s="35">
        <v>7</v>
      </c>
      <c r="G56" s="35">
        <v>0.2</v>
      </c>
      <c r="H56" s="35">
        <v>1.71</v>
      </c>
    </row>
    <row r="57" spans="2:8" ht="16.5" customHeight="1" x14ac:dyDescent="0.3">
      <c r="B57" s="104"/>
      <c r="C57" s="122" t="s">
        <v>47</v>
      </c>
      <c r="D57" s="35">
        <v>125</v>
      </c>
      <c r="E57" s="35">
        <v>47.5</v>
      </c>
      <c r="F57" s="35">
        <v>9.5250000000000004</v>
      </c>
      <c r="G57" s="35">
        <v>0.15</v>
      </c>
      <c r="H57" s="35">
        <v>0.46250000000000002</v>
      </c>
    </row>
    <row r="58" spans="2:8" ht="16.5" customHeight="1" x14ac:dyDescent="0.3">
      <c r="B58" s="104"/>
      <c r="C58" s="122" t="s">
        <v>88</v>
      </c>
      <c r="D58" s="35">
        <v>100</v>
      </c>
      <c r="E58" s="35">
        <v>59.7</v>
      </c>
      <c r="F58" s="35">
        <v>9.02</v>
      </c>
      <c r="G58" s="35">
        <v>0.28199999999999997</v>
      </c>
      <c r="H58" s="35">
        <v>3.73</v>
      </c>
    </row>
    <row r="59" spans="2:8" ht="16.5" customHeight="1" x14ac:dyDescent="0.3">
      <c r="B59" s="104"/>
      <c r="C59" s="122" t="s">
        <v>14</v>
      </c>
      <c r="D59" s="63">
        <v>5</v>
      </c>
      <c r="E59" s="63">
        <v>32.189399999999999</v>
      </c>
      <c r="F59" s="63">
        <v>9.7050000000000011E-2</v>
      </c>
      <c r="G59" s="63">
        <v>3.5305500000000003</v>
      </c>
      <c r="H59" s="63">
        <v>1.3550000000000001E-2</v>
      </c>
    </row>
    <row r="60" spans="2:8" ht="16.5" customHeight="1" x14ac:dyDescent="0.3">
      <c r="B60" s="104"/>
      <c r="C60" s="122" t="s">
        <v>15</v>
      </c>
      <c r="D60" s="35">
        <v>10</v>
      </c>
      <c r="E60" s="35">
        <v>60.876700000000007</v>
      </c>
      <c r="F60" s="35">
        <v>1.2800000000000002</v>
      </c>
      <c r="G60" s="35">
        <v>5.1567000000000007</v>
      </c>
      <c r="H60" s="35">
        <v>2.8233000000000001</v>
      </c>
    </row>
    <row r="61" spans="2:8" ht="16.5" customHeight="1" x14ac:dyDescent="0.3">
      <c r="B61" s="104"/>
      <c r="C61" s="122" t="s">
        <v>35</v>
      </c>
      <c r="D61" s="35">
        <v>50</v>
      </c>
      <c r="E61" s="35"/>
      <c r="F61" s="35"/>
      <c r="G61" s="35"/>
      <c r="H61" s="35"/>
    </row>
    <row r="62" spans="2:8" ht="16.5" customHeight="1" x14ac:dyDescent="0.3">
      <c r="B62" s="159"/>
      <c r="C62" s="122" t="s">
        <v>23</v>
      </c>
      <c r="D62" s="35">
        <v>40</v>
      </c>
      <c r="E62" s="35">
        <v>96.9</v>
      </c>
      <c r="F62" s="35">
        <v>18.100000000000001</v>
      </c>
      <c r="G62" s="35">
        <v>0.62</v>
      </c>
      <c r="H62" s="35">
        <v>3.48</v>
      </c>
    </row>
    <row r="63" spans="2:8" ht="16.5" customHeight="1" x14ac:dyDescent="0.3">
      <c r="B63" s="10"/>
      <c r="C63" s="122" t="s">
        <v>89</v>
      </c>
      <c r="D63" s="35">
        <v>100</v>
      </c>
      <c r="E63" s="35">
        <v>18.899999999999999</v>
      </c>
      <c r="F63" s="35">
        <v>2.9</v>
      </c>
      <c r="G63" s="35">
        <v>0.1</v>
      </c>
      <c r="H63" s="35">
        <v>0.8</v>
      </c>
    </row>
    <row r="64" spans="2:8" ht="16.5" customHeight="1" x14ac:dyDescent="0.3">
      <c r="B64" s="160"/>
      <c r="C64" s="161"/>
      <c r="D64" s="162"/>
      <c r="E64" s="163">
        <f>SUM(E50:E63)</f>
        <v>806.25610000000006</v>
      </c>
      <c r="F64" s="163">
        <f>SUM(F50:F63)</f>
        <v>97.34205</v>
      </c>
      <c r="G64" s="163">
        <f>SUM(G50:G63)</f>
        <v>30.062250000000006</v>
      </c>
      <c r="H64" s="163">
        <f>SUM(H50:H63)</f>
        <v>28.019349999999996</v>
      </c>
    </row>
    <row r="65" spans="2:15" ht="24" customHeight="1" x14ac:dyDescent="0.3">
      <c r="B65" s="117" t="s">
        <v>10</v>
      </c>
      <c r="C65" s="172">
        <v>45807</v>
      </c>
      <c r="D65" s="78" t="s">
        <v>1</v>
      </c>
      <c r="E65" s="78" t="s">
        <v>2</v>
      </c>
      <c r="F65" s="78" t="s">
        <v>3</v>
      </c>
      <c r="G65" s="78" t="s">
        <v>4</v>
      </c>
      <c r="H65" s="78" t="s">
        <v>5</v>
      </c>
    </row>
    <row r="66" spans="2:15" ht="16.5" customHeight="1" x14ac:dyDescent="0.3">
      <c r="B66" s="118" t="s">
        <v>6</v>
      </c>
      <c r="C66" s="51" t="s">
        <v>144</v>
      </c>
      <c r="D66" s="80">
        <v>100</v>
      </c>
      <c r="E66" s="79">
        <v>159</v>
      </c>
      <c r="F66" s="79">
        <v>14.4</v>
      </c>
      <c r="G66" s="79">
        <v>6.78</v>
      </c>
      <c r="H66" s="79">
        <v>9.64</v>
      </c>
    </row>
    <row r="67" spans="2:15" ht="16.5" customHeight="1" x14ac:dyDescent="0.3">
      <c r="B67" s="118"/>
      <c r="C67" s="51" t="s">
        <v>145</v>
      </c>
      <c r="D67" s="80">
        <v>100</v>
      </c>
      <c r="E67" s="79">
        <v>159</v>
      </c>
      <c r="F67" s="79">
        <v>14.1</v>
      </c>
      <c r="G67" s="79">
        <v>7.83</v>
      </c>
      <c r="H67" s="79">
        <v>7.28</v>
      </c>
    </row>
    <row r="68" spans="2:15" ht="16.5" customHeight="1" x14ac:dyDescent="0.3">
      <c r="B68" s="118" t="s">
        <v>27</v>
      </c>
      <c r="C68" s="51" t="s">
        <v>90</v>
      </c>
      <c r="D68" s="80">
        <v>50</v>
      </c>
      <c r="E68" s="79">
        <v>52.14</v>
      </c>
      <c r="F68" s="79">
        <v>6.86</v>
      </c>
      <c r="G68" s="79">
        <v>1.77</v>
      </c>
      <c r="H68" s="79">
        <v>1.1299999999999999</v>
      </c>
    </row>
    <row r="69" spans="2:15" ht="16.5" customHeight="1" x14ac:dyDescent="0.3">
      <c r="B69" s="139"/>
      <c r="C69" s="177" t="s">
        <v>146</v>
      </c>
      <c r="D69" s="195">
        <v>80</v>
      </c>
      <c r="E69" s="195">
        <v>24.64</v>
      </c>
      <c r="F69" s="195">
        <v>3.2399999999999998</v>
      </c>
      <c r="G69" s="195">
        <v>8.8000000000000009E-2</v>
      </c>
      <c r="H69" s="195">
        <v>1.4960000000000004</v>
      </c>
    </row>
    <row r="70" spans="2:15" ht="16.5" customHeight="1" x14ac:dyDescent="0.3">
      <c r="B70" s="196"/>
      <c r="C70" s="51" t="s">
        <v>33</v>
      </c>
      <c r="D70" s="80">
        <v>100</v>
      </c>
      <c r="E70" s="79">
        <v>59.125999999999998</v>
      </c>
      <c r="F70" s="79">
        <v>4.077</v>
      </c>
      <c r="G70" s="79">
        <v>3.9460000000000002</v>
      </c>
      <c r="H70" s="79">
        <v>1.873</v>
      </c>
    </row>
    <row r="71" spans="2:15" ht="16.5" customHeight="1" x14ac:dyDescent="0.3">
      <c r="B71" s="264"/>
      <c r="C71" s="236" t="s">
        <v>16</v>
      </c>
      <c r="D71" s="238"/>
      <c r="E71" s="237"/>
      <c r="F71" s="237"/>
      <c r="G71" s="237"/>
      <c r="H71" s="237"/>
    </row>
    <row r="72" spans="2:15" ht="16.5" customHeight="1" x14ac:dyDescent="0.3">
      <c r="B72" s="125"/>
      <c r="C72" s="51" t="s">
        <v>148</v>
      </c>
      <c r="D72" s="80">
        <v>100</v>
      </c>
      <c r="E72" s="79">
        <v>38.4</v>
      </c>
      <c r="F72" s="79">
        <v>4.8</v>
      </c>
      <c r="G72" s="79">
        <v>1.2</v>
      </c>
      <c r="H72" s="79">
        <v>0.8</v>
      </c>
    </row>
    <row r="73" spans="2:15" ht="16.5" customHeight="1" x14ac:dyDescent="0.3">
      <c r="B73" s="14"/>
      <c r="C73" s="51" t="s">
        <v>91</v>
      </c>
      <c r="D73" s="80">
        <v>50</v>
      </c>
      <c r="E73" s="79">
        <v>14</v>
      </c>
      <c r="F73" s="79">
        <v>1.8</v>
      </c>
      <c r="G73" s="79">
        <v>0.19</v>
      </c>
      <c r="H73" s="79">
        <v>0.81</v>
      </c>
    </row>
    <row r="74" spans="2:15" ht="16.5" customHeight="1" x14ac:dyDescent="0.3">
      <c r="B74" s="125"/>
      <c r="C74" s="112" t="s">
        <v>92</v>
      </c>
      <c r="D74" s="113">
        <v>50</v>
      </c>
      <c r="E74" s="114">
        <v>22.85</v>
      </c>
      <c r="F74" s="114">
        <v>3.2</v>
      </c>
      <c r="G74" s="114">
        <v>0.16500000000000001</v>
      </c>
      <c r="H74" s="114">
        <v>1.3</v>
      </c>
    </row>
    <row r="75" spans="2:15" ht="16.5" customHeight="1" x14ac:dyDescent="0.3">
      <c r="B75" s="86"/>
      <c r="C75" s="14" t="s">
        <v>14</v>
      </c>
      <c r="D75" s="35">
        <v>5</v>
      </c>
      <c r="E75" s="35">
        <v>32.189399999999999</v>
      </c>
      <c r="F75" s="35">
        <v>9.7050000000000011E-2</v>
      </c>
      <c r="G75" s="35">
        <v>3.5305500000000003</v>
      </c>
      <c r="H75" s="35">
        <v>1.3550000000000001E-2</v>
      </c>
      <c r="J75" s="98"/>
      <c r="K75" s="84"/>
      <c r="L75" s="84"/>
      <c r="M75" s="84"/>
      <c r="N75" s="84"/>
      <c r="O75" s="84"/>
    </row>
    <row r="76" spans="2:15" ht="16.5" customHeight="1" x14ac:dyDescent="0.3">
      <c r="B76" s="15"/>
      <c r="C76" s="11" t="s">
        <v>15</v>
      </c>
      <c r="D76" s="12">
        <v>5</v>
      </c>
      <c r="E76" s="12">
        <v>30.438350000000003</v>
      </c>
      <c r="F76" s="12">
        <v>0.64000000000000012</v>
      </c>
      <c r="G76" s="12">
        <v>2.5783500000000004</v>
      </c>
      <c r="H76" s="12">
        <v>1.4116500000000001</v>
      </c>
    </row>
    <row r="77" spans="2:15" ht="16.5" customHeight="1" x14ac:dyDescent="0.3">
      <c r="B77" s="15"/>
      <c r="C77" s="15" t="s">
        <v>22</v>
      </c>
      <c r="D77" s="73">
        <v>50</v>
      </c>
      <c r="E77" s="12"/>
      <c r="F77" s="12"/>
      <c r="G77" s="12"/>
      <c r="H77" s="12"/>
    </row>
    <row r="78" spans="2:15" ht="16.5" customHeight="1" x14ac:dyDescent="0.3">
      <c r="B78" s="41"/>
      <c r="C78" s="15" t="s">
        <v>23</v>
      </c>
      <c r="D78" s="12">
        <v>40</v>
      </c>
      <c r="E78" s="12">
        <v>96.9</v>
      </c>
      <c r="F78" s="12">
        <v>18.100000000000001</v>
      </c>
      <c r="G78" s="12">
        <v>0.62</v>
      </c>
      <c r="H78" s="12">
        <v>3.48</v>
      </c>
    </row>
    <row r="79" spans="2:15" ht="16.5" customHeight="1" x14ac:dyDescent="0.3">
      <c r="B79" s="106"/>
      <c r="C79" s="15" t="s">
        <v>19</v>
      </c>
      <c r="D79" s="12">
        <v>100</v>
      </c>
      <c r="E79" s="12">
        <v>48.076000000000001</v>
      </c>
      <c r="F79" s="12">
        <v>10.9</v>
      </c>
      <c r="G79" s="12">
        <v>0</v>
      </c>
      <c r="H79" s="12">
        <v>0</v>
      </c>
    </row>
    <row r="80" spans="2:15" ht="16.5" customHeight="1" x14ac:dyDescent="0.3">
      <c r="B80" s="52"/>
      <c r="C80" s="97"/>
      <c r="D80" s="53"/>
      <c r="E80" s="54">
        <f>SUM(E66:E79)</f>
        <v>736.75974999999994</v>
      </c>
      <c r="F80" s="54">
        <f>SUM(F66:F79)</f>
        <v>82.214050000000015</v>
      </c>
      <c r="G80" s="54">
        <f>SUM(G66:G79)</f>
        <v>28.697900000000004</v>
      </c>
      <c r="H80" s="54">
        <f>SUM(H66:H79)</f>
        <v>29.234200000000001</v>
      </c>
    </row>
    <row r="81" spans="2:10" ht="16.5" customHeight="1" x14ac:dyDescent="0.3">
      <c r="B81" s="85"/>
      <c r="C81" s="44" t="s">
        <v>11</v>
      </c>
      <c r="D81" s="3"/>
      <c r="E81" s="141">
        <f>AVERAGE(E21,E31,E48,E64,E80)</f>
        <v>785.03401666666673</v>
      </c>
      <c r="F81" s="141">
        <f>AVERAGE(F21,F31,F48,F64,F80)</f>
        <v>97.35890666666667</v>
      </c>
      <c r="G81" s="141">
        <f>AVERAGE(G21,G31,G48,G64,G80)</f>
        <v>27.960736666666669</v>
      </c>
      <c r="H81" s="141">
        <f>AVERAGE(H21,H31,H48,H64,H80)</f>
        <v>28.211710000000004</v>
      </c>
      <c r="I81" s="93"/>
      <c r="J81" s="93"/>
    </row>
    <row r="82" spans="2:10" x14ac:dyDescent="0.3">
      <c r="B82" s="2" t="s">
        <v>12</v>
      </c>
    </row>
    <row r="83" spans="2:10" x14ac:dyDescent="0.3">
      <c r="B83" s="2" t="s">
        <v>25</v>
      </c>
    </row>
    <row r="84" spans="2:10" x14ac:dyDescent="0.3">
      <c r="B84" s="2" t="s">
        <v>28</v>
      </c>
    </row>
    <row r="85" spans="2:10" x14ac:dyDescent="0.3">
      <c r="B85" s="2" t="s">
        <v>26</v>
      </c>
    </row>
    <row r="86" spans="2:10" x14ac:dyDescent="0.3">
      <c r="B86" s="2" t="s">
        <v>29</v>
      </c>
    </row>
  </sheetData>
  <mergeCells count="2">
    <mergeCell ref="B1:C4"/>
    <mergeCell ref="D1:D5"/>
  </mergeCells>
  <pageMargins left="0.7" right="0.7" top="0.75" bottom="0.75" header="0.3" footer="0.3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sheetPr>
    <pageSetUpPr fitToPage="1"/>
  </sheetPr>
  <dimension ref="B1:M86"/>
  <sheetViews>
    <sheetView topLeftCell="A57" zoomScale="80" zoomScaleNormal="80" workbookViewId="0">
      <selection activeCell="D63" sqref="D63:D64"/>
    </sheetView>
  </sheetViews>
  <sheetFormatPr defaultColWidth="9.28515625" defaultRowHeight="16.5" x14ac:dyDescent="0.3"/>
  <cols>
    <col min="1" max="1" width="9.28515625" style="2"/>
    <col min="2" max="2" width="28.7109375" style="2" customWidth="1"/>
    <col min="3" max="3" width="55.7109375" style="2" customWidth="1"/>
    <col min="4" max="8" width="15.7109375" style="2" customWidth="1"/>
    <col min="9" max="16384" width="9.28515625" style="2"/>
  </cols>
  <sheetData>
    <row r="1" spans="2:13" x14ac:dyDescent="0.3">
      <c r="B1" s="265"/>
      <c r="C1" s="265"/>
      <c r="D1" s="265" t="e" vm="1">
        <v>#VALUE!</v>
      </c>
    </row>
    <row r="2" spans="2:13" x14ac:dyDescent="0.3">
      <c r="B2" s="265"/>
      <c r="C2" s="265"/>
      <c r="D2" s="265"/>
    </row>
    <row r="3" spans="2:13" x14ac:dyDescent="0.3">
      <c r="B3" s="265"/>
      <c r="C3" s="265"/>
      <c r="D3" s="265"/>
    </row>
    <row r="4" spans="2:13" x14ac:dyDescent="0.3">
      <c r="B4" s="265"/>
      <c r="C4" s="265"/>
      <c r="D4" s="265"/>
    </row>
    <row r="5" spans="2:13" ht="24.75" x14ac:dyDescent="0.45">
      <c r="B5" s="1" t="s">
        <v>98</v>
      </c>
      <c r="C5" s="1"/>
      <c r="D5" s="266"/>
      <c r="F5" s="1"/>
    </row>
    <row r="6" spans="2:13" ht="24" customHeight="1" x14ac:dyDescent="0.3">
      <c r="B6" s="45" t="s">
        <v>0</v>
      </c>
      <c r="C6" s="166">
        <v>45810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</row>
    <row r="7" spans="2:13" ht="16.5" customHeight="1" x14ac:dyDescent="0.3">
      <c r="B7" s="55" t="s">
        <v>6</v>
      </c>
      <c r="C7" s="229" t="s">
        <v>93</v>
      </c>
      <c r="D7" s="239">
        <v>50</v>
      </c>
      <c r="E7" s="240">
        <v>51.1</v>
      </c>
      <c r="F7" s="240">
        <v>5.72</v>
      </c>
      <c r="G7" s="240">
        <v>2.52</v>
      </c>
      <c r="H7" s="240">
        <v>3.17</v>
      </c>
    </row>
    <row r="8" spans="2:13" ht="16.5" customHeight="1" x14ac:dyDescent="0.3">
      <c r="B8" s="10"/>
      <c r="C8" s="229" t="s">
        <v>48</v>
      </c>
      <c r="D8" s="230">
        <v>50</v>
      </c>
      <c r="E8" s="230">
        <v>35.1</v>
      </c>
      <c r="F8" s="230">
        <v>1.72</v>
      </c>
      <c r="G8" s="230">
        <v>1.96</v>
      </c>
      <c r="H8" s="230">
        <v>2.5499999999999998</v>
      </c>
    </row>
    <row r="9" spans="2:13" ht="16.5" customHeight="1" x14ac:dyDescent="0.3">
      <c r="B9" s="10" t="s">
        <v>27</v>
      </c>
      <c r="C9" s="48" t="s">
        <v>94</v>
      </c>
      <c r="D9" s="49">
        <v>50</v>
      </c>
      <c r="E9" s="50">
        <v>53.6</v>
      </c>
      <c r="F9" s="50">
        <v>4.1180000000000003</v>
      </c>
      <c r="G9" s="50">
        <v>3.22</v>
      </c>
      <c r="H9" s="50">
        <v>1.66</v>
      </c>
    </row>
    <row r="10" spans="2:13" ht="16.5" customHeight="1" x14ac:dyDescent="0.3">
      <c r="B10" s="14"/>
      <c r="C10" s="14" t="s">
        <v>112</v>
      </c>
      <c r="D10" s="35">
        <v>80</v>
      </c>
      <c r="E10" s="35">
        <v>137</v>
      </c>
      <c r="F10" s="35">
        <v>26.2</v>
      </c>
      <c r="G10" s="35">
        <v>1.08</v>
      </c>
      <c r="H10" s="35">
        <v>4.54</v>
      </c>
    </row>
    <row r="11" spans="2:13" ht="16.5" customHeight="1" x14ac:dyDescent="0.3">
      <c r="B11" s="124"/>
      <c r="C11" s="92" t="s">
        <v>16</v>
      </c>
      <c r="D11" s="61">
        <v>80</v>
      </c>
      <c r="E11" s="61">
        <v>70.400000000000006</v>
      </c>
      <c r="F11" s="61">
        <v>13.5</v>
      </c>
      <c r="G11" s="61">
        <v>0.498</v>
      </c>
      <c r="H11" s="61">
        <v>2.42</v>
      </c>
      <c r="M11" s="44"/>
    </row>
    <row r="12" spans="2:13" ht="16.5" customHeight="1" x14ac:dyDescent="0.3">
      <c r="B12" s="124"/>
      <c r="C12" s="59" t="s">
        <v>149</v>
      </c>
      <c r="D12" s="60">
        <v>100</v>
      </c>
      <c r="E12" s="60">
        <v>43.8</v>
      </c>
      <c r="F12" s="60">
        <v>5.5</v>
      </c>
      <c r="G12" s="60">
        <v>0.48</v>
      </c>
      <c r="H12" s="60">
        <v>3.78</v>
      </c>
      <c r="M12" s="44"/>
    </row>
    <row r="13" spans="2:13" ht="16.5" customHeight="1" x14ac:dyDescent="0.3">
      <c r="B13" s="14"/>
      <c r="C13" s="233" t="s">
        <v>150</v>
      </c>
      <c r="D13" s="234">
        <v>100</v>
      </c>
      <c r="E13" s="234">
        <v>35.6</v>
      </c>
      <c r="F13" s="234">
        <v>5.8</v>
      </c>
      <c r="G13" s="234">
        <v>0.19999999999999998</v>
      </c>
      <c r="H13" s="234">
        <v>1.4599999999999997</v>
      </c>
    </row>
    <row r="14" spans="2:13" ht="16.5" customHeight="1" x14ac:dyDescent="0.3">
      <c r="B14" s="14"/>
      <c r="C14" s="243" t="s">
        <v>47</v>
      </c>
      <c r="D14" s="246">
        <v>50</v>
      </c>
      <c r="E14" s="246">
        <v>21.6</v>
      </c>
      <c r="F14" s="246">
        <v>3.05</v>
      </c>
      <c r="G14" s="246">
        <v>0.57299999999999995</v>
      </c>
      <c r="H14" s="246">
        <v>0.434</v>
      </c>
    </row>
    <row r="15" spans="2:13" ht="16.5" customHeight="1" x14ac:dyDescent="0.3">
      <c r="B15" s="14"/>
      <c r="C15" s="243" t="s">
        <v>95</v>
      </c>
      <c r="D15" s="246">
        <v>50</v>
      </c>
      <c r="E15" s="246">
        <v>18.899999999999999</v>
      </c>
      <c r="F15" s="246">
        <v>2.58</v>
      </c>
      <c r="G15" s="246">
        <v>0.28299999999999997</v>
      </c>
      <c r="H15" s="246">
        <v>0.88300000000000001</v>
      </c>
    </row>
    <row r="16" spans="2:13" ht="16.5" customHeight="1" x14ac:dyDescent="0.3">
      <c r="B16" s="14"/>
      <c r="C16" s="37" t="s">
        <v>14</v>
      </c>
      <c r="D16" s="38">
        <v>5</v>
      </c>
      <c r="E16" s="38">
        <v>32.189399999999999</v>
      </c>
      <c r="F16" s="38">
        <v>9.7050000000000011E-2</v>
      </c>
      <c r="G16" s="38">
        <v>3.5305500000000003</v>
      </c>
      <c r="H16" s="38">
        <v>1.3550000000000001E-2</v>
      </c>
    </row>
    <row r="17" spans="2:8" ht="16.5" customHeight="1" x14ac:dyDescent="0.3">
      <c r="B17" s="14"/>
      <c r="C17" s="11" t="s">
        <v>15</v>
      </c>
      <c r="D17" s="12">
        <v>10</v>
      </c>
      <c r="E17" s="12">
        <v>60.876700000000007</v>
      </c>
      <c r="F17" s="12">
        <v>1.2800000000000002</v>
      </c>
      <c r="G17" s="12">
        <v>5.1567000000000007</v>
      </c>
      <c r="H17" s="12">
        <v>2.8233000000000001</v>
      </c>
    </row>
    <row r="18" spans="2:8" ht="16.5" customHeight="1" x14ac:dyDescent="0.3">
      <c r="B18" s="14"/>
      <c r="C18" s="37" t="s">
        <v>22</v>
      </c>
      <c r="D18" s="89">
        <v>50</v>
      </c>
      <c r="E18" s="38"/>
      <c r="F18" s="38"/>
      <c r="G18" s="38"/>
      <c r="H18" s="38"/>
    </row>
    <row r="19" spans="2:8" ht="16.5" customHeight="1" x14ac:dyDescent="0.3">
      <c r="B19" s="14"/>
      <c r="C19" s="14" t="s">
        <v>23</v>
      </c>
      <c r="D19" s="38">
        <v>40</v>
      </c>
      <c r="E19" s="38">
        <v>96.9</v>
      </c>
      <c r="F19" s="38">
        <v>18.100000000000001</v>
      </c>
      <c r="G19" s="38">
        <v>0.62</v>
      </c>
      <c r="H19" s="38">
        <v>3.48</v>
      </c>
    </row>
    <row r="20" spans="2:8" ht="16.5" customHeight="1" x14ac:dyDescent="0.3">
      <c r="B20" s="14"/>
      <c r="C20" s="15" t="s">
        <v>17</v>
      </c>
      <c r="D20" s="12">
        <v>100</v>
      </c>
      <c r="E20" s="12">
        <v>40</v>
      </c>
      <c r="F20" s="12">
        <v>9.24</v>
      </c>
      <c r="G20" s="12">
        <v>0</v>
      </c>
      <c r="H20" s="12">
        <v>0.3</v>
      </c>
    </row>
    <row r="21" spans="2:8" x14ac:dyDescent="0.3">
      <c r="B21" s="52"/>
      <c r="C21" s="91"/>
      <c r="D21" s="53"/>
      <c r="E21" s="54">
        <f>SUM(E7:E20)</f>
        <v>697.06610000000001</v>
      </c>
      <c r="F21" s="54">
        <f>SUM(F7:F20)</f>
        <v>96.905049999999974</v>
      </c>
      <c r="G21" s="54">
        <f>SUM(G7:G20)</f>
        <v>20.12125</v>
      </c>
      <c r="H21" s="54">
        <f>SUM(H7:H20)</f>
        <v>27.513850000000001</v>
      </c>
    </row>
    <row r="22" spans="2:8" ht="24" customHeight="1" x14ac:dyDescent="0.3">
      <c r="B22" s="45" t="s">
        <v>7</v>
      </c>
      <c r="C22" s="166">
        <v>45811</v>
      </c>
      <c r="D22" s="5" t="s">
        <v>1</v>
      </c>
      <c r="E22" s="5" t="s">
        <v>2</v>
      </c>
      <c r="F22" s="5" t="s">
        <v>3</v>
      </c>
      <c r="G22" s="5" t="s">
        <v>4</v>
      </c>
      <c r="H22" s="5" t="s">
        <v>5</v>
      </c>
    </row>
    <row r="23" spans="2:8" ht="16.5" customHeight="1" x14ac:dyDescent="0.3">
      <c r="B23" s="10" t="s">
        <v>6</v>
      </c>
      <c r="C23" s="231" t="s">
        <v>177</v>
      </c>
      <c r="D23" s="246">
        <v>100</v>
      </c>
      <c r="E23" s="246">
        <v>84.8</v>
      </c>
      <c r="F23" s="246">
        <v>6.7</v>
      </c>
      <c r="G23" s="246">
        <v>4.3099999999999996</v>
      </c>
      <c r="H23" s="246">
        <v>4.16</v>
      </c>
    </row>
    <row r="24" spans="2:8" ht="16.5" customHeight="1" x14ac:dyDescent="0.3">
      <c r="B24" s="10"/>
      <c r="C24" s="15" t="s">
        <v>96</v>
      </c>
      <c r="D24" s="137">
        <v>100</v>
      </c>
      <c r="E24" s="79">
        <v>91.6</v>
      </c>
      <c r="F24" s="79">
        <v>4.42</v>
      </c>
      <c r="G24" s="79">
        <v>5.85</v>
      </c>
      <c r="H24" s="79">
        <v>4.97</v>
      </c>
    </row>
    <row r="25" spans="2:8" ht="16.5" customHeight="1" x14ac:dyDescent="0.3">
      <c r="B25" s="10" t="s">
        <v>27</v>
      </c>
      <c r="C25" s="235" t="s">
        <v>97</v>
      </c>
      <c r="D25" s="232">
        <v>100</v>
      </c>
      <c r="E25" s="212">
        <v>87.6</v>
      </c>
      <c r="F25" s="212">
        <v>14.8</v>
      </c>
      <c r="G25" s="212">
        <v>1.35</v>
      </c>
      <c r="H25" s="212">
        <v>3.09</v>
      </c>
    </row>
    <row r="26" spans="2:8" ht="16.5" customHeight="1" x14ac:dyDescent="0.3">
      <c r="B26" s="152"/>
      <c r="C26" s="220" t="s">
        <v>117</v>
      </c>
      <c r="D26" s="212">
        <v>30</v>
      </c>
      <c r="E26" s="212">
        <v>35.520000000000003</v>
      </c>
      <c r="F26" s="212">
        <v>1.2299999999999998</v>
      </c>
      <c r="G26" s="212">
        <v>3</v>
      </c>
      <c r="H26" s="212">
        <v>0.89999999999999991</v>
      </c>
    </row>
    <row r="27" spans="2:8" ht="16.5" customHeight="1" x14ac:dyDescent="0.3">
      <c r="B27" s="260"/>
      <c r="C27" s="98" t="s">
        <v>174</v>
      </c>
      <c r="D27" s="263">
        <v>160</v>
      </c>
      <c r="E27" s="263">
        <v>223</v>
      </c>
      <c r="F27" s="263">
        <v>35.799999999999997</v>
      </c>
      <c r="G27" s="263">
        <v>5.92</v>
      </c>
      <c r="H27" s="263">
        <v>5.91</v>
      </c>
    </row>
    <row r="28" spans="2:8" ht="16.5" customHeight="1" x14ac:dyDescent="0.3">
      <c r="B28" s="197"/>
      <c r="C28" s="261" t="s">
        <v>35</v>
      </c>
      <c r="D28" s="143">
        <v>50</v>
      </c>
      <c r="E28" s="127"/>
      <c r="F28" s="127"/>
      <c r="G28" s="127"/>
      <c r="H28" s="127"/>
    </row>
    <row r="29" spans="2:8" ht="16.5" customHeight="1" x14ac:dyDescent="0.3">
      <c r="B29" s="152"/>
      <c r="C29" s="149" t="s">
        <v>23</v>
      </c>
      <c r="D29" s="262">
        <v>50</v>
      </c>
      <c r="E29" s="262">
        <v>123.1</v>
      </c>
      <c r="F29" s="262">
        <v>26.15</v>
      </c>
      <c r="G29" s="262">
        <v>1</v>
      </c>
      <c r="H29" s="262">
        <v>3.5750000000000002</v>
      </c>
    </row>
    <row r="30" spans="2:8" ht="16.5" customHeight="1" x14ac:dyDescent="0.3">
      <c r="B30" s="152"/>
      <c r="C30" s="37" t="s">
        <v>18</v>
      </c>
      <c r="D30" s="90">
        <v>100</v>
      </c>
      <c r="E30" s="90">
        <v>32.4</v>
      </c>
      <c r="F30" s="90">
        <v>8.5</v>
      </c>
      <c r="G30" s="90">
        <v>0.2</v>
      </c>
      <c r="H30" s="90">
        <v>0.6</v>
      </c>
    </row>
    <row r="31" spans="2:8" ht="16.5" customHeight="1" x14ac:dyDescent="0.3">
      <c r="B31" s="151"/>
      <c r="C31" s="27"/>
      <c r="D31" s="75"/>
      <c r="E31" s="76">
        <f>SUM(E23:E30)</f>
        <v>678.02</v>
      </c>
      <c r="F31" s="76">
        <f>SUM(F23:F30)</f>
        <v>97.6</v>
      </c>
      <c r="G31" s="76">
        <f>SUM(G23:G30)</f>
        <v>21.63</v>
      </c>
      <c r="H31" s="76">
        <f>SUM(H23:H30)</f>
        <v>23.205000000000002</v>
      </c>
    </row>
    <row r="32" spans="2:8" ht="24" customHeight="1" x14ac:dyDescent="0.3">
      <c r="B32" s="4" t="s">
        <v>8</v>
      </c>
      <c r="C32" s="173">
        <v>45812</v>
      </c>
      <c r="D32" s="95" t="s">
        <v>1</v>
      </c>
      <c r="E32" s="95" t="s">
        <v>2</v>
      </c>
      <c r="F32" s="95" t="s">
        <v>3</v>
      </c>
      <c r="G32" s="95" t="s">
        <v>4</v>
      </c>
      <c r="H32" s="95" t="s">
        <v>5</v>
      </c>
    </row>
    <row r="33" spans="2:8" ht="16.5" customHeight="1" x14ac:dyDescent="0.3">
      <c r="B33" s="10" t="s">
        <v>6</v>
      </c>
      <c r="C33" s="229" t="s">
        <v>151</v>
      </c>
      <c r="D33" s="230">
        <v>25</v>
      </c>
      <c r="E33" s="230">
        <v>40.6</v>
      </c>
      <c r="F33" s="230">
        <v>0.92</v>
      </c>
      <c r="G33" s="230">
        <v>2.67</v>
      </c>
      <c r="H33" s="230">
        <v>3.08</v>
      </c>
    </row>
    <row r="34" spans="2:8" ht="16.5" customHeight="1" x14ac:dyDescent="0.3">
      <c r="B34" s="10"/>
      <c r="C34" s="7" t="s">
        <v>152</v>
      </c>
      <c r="D34" s="8">
        <v>25</v>
      </c>
      <c r="E34" s="9">
        <v>35.1</v>
      </c>
      <c r="F34" s="9">
        <v>0.39800000000000002</v>
      </c>
      <c r="G34" s="9">
        <v>1.99</v>
      </c>
      <c r="H34" s="9">
        <v>3.87</v>
      </c>
    </row>
    <row r="35" spans="2:8" ht="16.5" customHeight="1" x14ac:dyDescent="0.3">
      <c r="B35" s="10" t="s">
        <v>27</v>
      </c>
      <c r="C35" s="59" t="s">
        <v>153</v>
      </c>
      <c r="D35" s="60">
        <v>25</v>
      </c>
      <c r="E35" s="61">
        <v>25.25</v>
      </c>
      <c r="F35" s="61">
        <v>3.8149999999999999</v>
      </c>
      <c r="G35" s="61">
        <v>0.48499999999999999</v>
      </c>
      <c r="H35" s="61">
        <v>0.95499999999999996</v>
      </c>
    </row>
    <row r="36" spans="2:8" ht="16.5" customHeight="1" x14ac:dyDescent="0.3">
      <c r="B36" s="14"/>
      <c r="C36" s="155" t="s">
        <v>42</v>
      </c>
      <c r="D36" s="156">
        <v>80</v>
      </c>
      <c r="E36" s="179">
        <v>60.5</v>
      </c>
      <c r="F36" s="179">
        <v>11.5</v>
      </c>
      <c r="G36" s="179">
        <v>0.52400000000000002</v>
      </c>
      <c r="H36" s="179">
        <v>1.81</v>
      </c>
    </row>
    <row r="37" spans="2:8" ht="16.5" customHeight="1" x14ac:dyDescent="0.3">
      <c r="B37" s="14"/>
      <c r="C37" s="15" t="s">
        <v>32</v>
      </c>
      <c r="D37" s="12">
        <v>100</v>
      </c>
      <c r="E37" s="12">
        <v>135</v>
      </c>
      <c r="F37" s="12">
        <v>27.25</v>
      </c>
      <c r="G37" s="12">
        <v>0.72249999999999992</v>
      </c>
      <c r="H37" s="12">
        <v>4.125</v>
      </c>
    </row>
    <row r="38" spans="2:8" ht="16.5" customHeight="1" x14ac:dyDescent="0.3">
      <c r="B38" s="14"/>
      <c r="C38" s="144" t="s">
        <v>38</v>
      </c>
      <c r="D38" s="127">
        <v>50</v>
      </c>
      <c r="E38" s="127">
        <v>18.2</v>
      </c>
      <c r="F38" s="127">
        <v>3.19</v>
      </c>
      <c r="G38" s="127">
        <v>6.5000000000000002E-2</v>
      </c>
      <c r="H38" s="127">
        <v>0.84499999999999997</v>
      </c>
    </row>
    <row r="39" spans="2:8" ht="16.5" customHeight="1" x14ac:dyDescent="0.3">
      <c r="B39" s="14"/>
      <c r="C39" s="243" t="s">
        <v>77</v>
      </c>
      <c r="D39" s="246">
        <v>100</v>
      </c>
      <c r="E39" s="246">
        <v>56.8</v>
      </c>
      <c r="F39" s="246">
        <v>4.78</v>
      </c>
      <c r="G39" s="246">
        <v>2.66</v>
      </c>
      <c r="H39" s="246">
        <v>3.4</v>
      </c>
    </row>
    <row r="40" spans="2:8" x14ac:dyDescent="0.3">
      <c r="B40" s="14"/>
      <c r="C40" s="11" t="s">
        <v>154</v>
      </c>
      <c r="D40" s="13">
        <v>100</v>
      </c>
      <c r="E40" s="13">
        <v>14.3</v>
      </c>
      <c r="F40" s="13">
        <v>2.15</v>
      </c>
      <c r="G40" s="13">
        <v>0.05</v>
      </c>
      <c r="H40" s="13">
        <v>0.75000000000000011</v>
      </c>
    </row>
    <row r="41" spans="2:8" ht="16.5" customHeight="1" x14ac:dyDescent="0.3">
      <c r="B41" s="14"/>
      <c r="C41" s="248" t="s">
        <v>155</v>
      </c>
      <c r="D41" s="246">
        <v>100</v>
      </c>
      <c r="E41" s="246">
        <v>15.5</v>
      </c>
      <c r="F41" s="246">
        <v>1.9</v>
      </c>
      <c r="G41" s="246">
        <v>0.14000000000000001</v>
      </c>
      <c r="H41" s="246">
        <v>1.08</v>
      </c>
    </row>
    <row r="42" spans="2:8" ht="16.5" customHeight="1" x14ac:dyDescent="0.3">
      <c r="B42" s="17"/>
      <c r="C42" s="248" t="s">
        <v>99</v>
      </c>
      <c r="D42" s="246">
        <v>100</v>
      </c>
      <c r="E42" s="246">
        <v>33.5</v>
      </c>
      <c r="F42" s="246">
        <v>4.8099999999999996</v>
      </c>
      <c r="G42" s="246">
        <v>0.54</v>
      </c>
      <c r="H42" s="246">
        <v>1.41</v>
      </c>
    </row>
    <row r="43" spans="2:8" ht="16.5" customHeight="1" x14ac:dyDescent="0.3">
      <c r="B43" s="14"/>
      <c r="C43" s="92" t="s">
        <v>14</v>
      </c>
      <c r="D43" s="61">
        <v>5</v>
      </c>
      <c r="E43" s="61">
        <v>32.189399999999999</v>
      </c>
      <c r="F43" s="61">
        <v>9.7050000000000011E-2</v>
      </c>
      <c r="G43" s="61">
        <v>3.5305500000000003</v>
      </c>
      <c r="H43" s="61">
        <v>1.3550000000000001E-2</v>
      </c>
    </row>
    <row r="44" spans="2:8" ht="16.5" customHeight="1" x14ac:dyDescent="0.3">
      <c r="B44" s="14"/>
      <c r="C44" s="11" t="s">
        <v>15</v>
      </c>
      <c r="D44" s="13">
        <v>10</v>
      </c>
      <c r="E44" s="13">
        <v>60.876700000000007</v>
      </c>
      <c r="F44" s="13">
        <v>1.2800000000000002</v>
      </c>
      <c r="G44" s="13">
        <v>5.1567000000000007</v>
      </c>
      <c r="H44" s="13">
        <v>2.8233000000000001</v>
      </c>
    </row>
    <row r="45" spans="2:8" ht="16.5" customHeight="1" x14ac:dyDescent="0.3">
      <c r="B45" s="10"/>
      <c r="C45" s="88" t="s">
        <v>22</v>
      </c>
      <c r="D45" s="96">
        <v>50</v>
      </c>
      <c r="E45" s="39"/>
      <c r="F45" s="39"/>
      <c r="G45" s="39"/>
      <c r="H45" s="39"/>
    </row>
    <row r="46" spans="2:8" ht="16.5" customHeight="1" x14ac:dyDescent="0.3">
      <c r="B46" s="17"/>
      <c r="C46" s="56" t="s">
        <v>23</v>
      </c>
      <c r="D46" s="96">
        <v>40</v>
      </c>
      <c r="E46" s="39">
        <v>96.9</v>
      </c>
      <c r="F46" s="39">
        <v>18.100000000000001</v>
      </c>
      <c r="G46" s="39">
        <v>0.62</v>
      </c>
      <c r="H46" s="39">
        <v>3.48</v>
      </c>
    </row>
    <row r="47" spans="2:8" ht="16.5" customHeight="1" x14ac:dyDescent="0.3">
      <c r="B47" s="17"/>
      <c r="C47" s="15" t="s">
        <v>175</v>
      </c>
      <c r="D47" s="68">
        <v>100</v>
      </c>
      <c r="E47" s="68">
        <v>67.7</v>
      </c>
      <c r="F47" s="68">
        <v>15.3</v>
      </c>
      <c r="G47" s="68">
        <v>0.2</v>
      </c>
      <c r="H47" s="68">
        <v>0.8</v>
      </c>
    </row>
    <row r="48" spans="2:8" ht="16.5" customHeight="1" x14ac:dyDescent="0.3">
      <c r="B48" s="57"/>
      <c r="C48" s="91"/>
      <c r="D48" s="53"/>
      <c r="E48" s="54">
        <f>SUM(E33:E47)</f>
        <v>692.41610000000003</v>
      </c>
      <c r="F48" s="54">
        <f t="shared" ref="F48:H48" si="0">SUM(F33:F47)</f>
        <v>95.490049999999997</v>
      </c>
      <c r="G48" s="54">
        <f t="shared" si="0"/>
        <v>19.353750000000005</v>
      </c>
      <c r="H48" s="54">
        <f t="shared" si="0"/>
        <v>28.441849999999999</v>
      </c>
    </row>
    <row r="49" spans="2:8" ht="24" customHeight="1" x14ac:dyDescent="0.3">
      <c r="B49" s="4" t="s">
        <v>9</v>
      </c>
      <c r="C49" s="166">
        <v>45813</v>
      </c>
      <c r="D49" s="5" t="s">
        <v>1</v>
      </c>
      <c r="E49" s="5" t="s">
        <v>2</v>
      </c>
      <c r="F49" s="5" t="s">
        <v>3</v>
      </c>
      <c r="G49" s="5" t="s">
        <v>4</v>
      </c>
      <c r="H49" s="5" t="s">
        <v>5</v>
      </c>
    </row>
    <row r="50" spans="2:8" ht="16.5" customHeight="1" x14ac:dyDescent="0.3">
      <c r="B50" s="10" t="s">
        <v>6</v>
      </c>
      <c r="C50" s="249" t="s">
        <v>101</v>
      </c>
      <c r="D50" s="237">
        <v>50</v>
      </c>
      <c r="E50" s="237">
        <v>71.069999999999993</v>
      </c>
      <c r="F50" s="237">
        <v>5.61</v>
      </c>
      <c r="G50" s="237">
        <v>3.68</v>
      </c>
      <c r="H50" s="237">
        <v>3.1</v>
      </c>
    </row>
    <row r="51" spans="2:8" ht="33" x14ac:dyDescent="0.3">
      <c r="B51" s="109"/>
      <c r="C51" s="14" t="s">
        <v>100</v>
      </c>
      <c r="D51" s="35">
        <v>50</v>
      </c>
      <c r="E51" s="35">
        <v>45.2</v>
      </c>
      <c r="F51" s="35">
        <v>4.55</v>
      </c>
      <c r="G51" s="35">
        <v>1.71</v>
      </c>
      <c r="H51" s="35">
        <v>2.54</v>
      </c>
    </row>
    <row r="52" spans="2:8" ht="16.5" customHeight="1" x14ac:dyDescent="0.3">
      <c r="B52" s="10" t="s">
        <v>27</v>
      </c>
      <c r="C52" s="14" t="s">
        <v>102</v>
      </c>
      <c r="D52" s="198">
        <v>50</v>
      </c>
      <c r="E52" s="198">
        <v>55.6</v>
      </c>
      <c r="F52" s="198">
        <v>3.44</v>
      </c>
      <c r="G52" s="198">
        <v>3.34</v>
      </c>
      <c r="H52" s="198">
        <v>1.83</v>
      </c>
    </row>
    <row r="53" spans="2:8" ht="16.5" customHeight="1" x14ac:dyDescent="0.3">
      <c r="B53" s="10"/>
      <c r="C53" s="48" t="s">
        <v>33</v>
      </c>
      <c r="D53" s="81">
        <v>100</v>
      </c>
      <c r="E53" s="58">
        <v>72.5</v>
      </c>
      <c r="F53" s="58">
        <v>15.5</v>
      </c>
      <c r="G53" s="58">
        <v>9.9999999999999992E-2</v>
      </c>
      <c r="H53" s="58">
        <v>1.9</v>
      </c>
    </row>
    <row r="54" spans="2:8" ht="16.5" customHeight="1" x14ac:dyDescent="0.3">
      <c r="B54" s="10"/>
      <c r="C54" s="247" t="s">
        <v>13</v>
      </c>
      <c r="D54" s="237">
        <v>100</v>
      </c>
      <c r="E54" s="237">
        <v>137.98925000000003</v>
      </c>
      <c r="F54" s="237">
        <v>23.516500000000008</v>
      </c>
      <c r="G54" s="237">
        <v>4.1492500000000012</v>
      </c>
      <c r="H54" s="237">
        <v>1.9923750000000009</v>
      </c>
    </row>
    <row r="55" spans="2:8" ht="16.5" customHeight="1" x14ac:dyDescent="0.3">
      <c r="B55" s="10"/>
      <c r="C55" s="103" t="s">
        <v>156</v>
      </c>
      <c r="D55" s="140">
        <v>100</v>
      </c>
      <c r="E55" s="61">
        <v>43.8</v>
      </c>
      <c r="F55" s="61">
        <v>5.5</v>
      </c>
      <c r="G55" s="61">
        <v>0.48</v>
      </c>
      <c r="H55" s="61">
        <v>3.78</v>
      </c>
    </row>
    <row r="56" spans="2:8" ht="16.5" customHeight="1" x14ac:dyDescent="0.3">
      <c r="B56" s="10"/>
      <c r="C56" s="247" t="s">
        <v>62</v>
      </c>
      <c r="D56" s="237">
        <v>100</v>
      </c>
      <c r="E56" s="237">
        <v>42</v>
      </c>
      <c r="F56" s="237">
        <v>6.9</v>
      </c>
      <c r="G56" s="237">
        <v>0.74</v>
      </c>
      <c r="H56" s="237">
        <v>0.15</v>
      </c>
    </row>
    <row r="57" spans="2:8" ht="16.5" customHeight="1" x14ac:dyDescent="0.3">
      <c r="B57" s="10"/>
      <c r="C57" s="236" t="s">
        <v>106</v>
      </c>
      <c r="D57" s="237">
        <v>50</v>
      </c>
      <c r="E57" s="238">
        <v>21</v>
      </c>
      <c r="F57" s="238">
        <v>3.94</v>
      </c>
      <c r="G57" s="238">
        <v>5.3999999999999999E-2</v>
      </c>
      <c r="H57" s="238">
        <v>0.63600000000000001</v>
      </c>
    </row>
    <row r="58" spans="2:8" ht="16.5" customHeight="1" x14ac:dyDescent="0.3">
      <c r="B58" s="109"/>
      <c r="C58" s="243" t="s">
        <v>103</v>
      </c>
      <c r="D58" s="245">
        <v>50</v>
      </c>
      <c r="E58" s="246">
        <v>34.5</v>
      </c>
      <c r="F58" s="246">
        <v>4.9000000000000004</v>
      </c>
      <c r="G58" s="246">
        <v>0.22500000000000001</v>
      </c>
      <c r="H58" s="246">
        <v>2.54</v>
      </c>
    </row>
    <row r="59" spans="2:8" ht="16.5" customHeight="1" x14ac:dyDescent="0.3">
      <c r="B59" s="109"/>
      <c r="C59" s="125" t="s">
        <v>14</v>
      </c>
      <c r="D59" s="126">
        <v>5</v>
      </c>
      <c r="E59" s="126">
        <v>32.189399999999999</v>
      </c>
      <c r="F59" s="126">
        <v>9.7050000000000011E-2</v>
      </c>
      <c r="G59" s="126">
        <v>3.5305500000000003</v>
      </c>
      <c r="H59" s="126">
        <v>1.3550000000000001E-2</v>
      </c>
    </row>
    <row r="60" spans="2:8" ht="16.5" customHeight="1" x14ac:dyDescent="0.3">
      <c r="B60" s="109"/>
      <c r="C60" s="125" t="s">
        <v>15</v>
      </c>
      <c r="D60" s="126">
        <v>10</v>
      </c>
      <c r="E60" s="126">
        <v>60.876700000000007</v>
      </c>
      <c r="F60" s="126">
        <v>1.2800000000000002</v>
      </c>
      <c r="G60" s="126">
        <v>5.1567000000000007</v>
      </c>
      <c r="H60" s="126">
        <v>2.8233000000000001</v>
      </c>
    </row>
    <row r="61" spans="2:8" ht="16.5" customHeight="1" x14ac:dyDescent="0.3">
      <c r="B61" s="10"/>
      <c r="C61" s="14" t="s">
        <v>22</v>
      </c>
      <c r="D61" s="35">
        <v>50</v>
      </c>
      <c r="E61" s="35"/>
      <c r="F61" s="35"/>
      <c r="G61" s="35"/>
      <c r="H61" s="35"/>
    </row>
    <row r="62" spans="2:8" ht="16.5" customHeight="1" x14ac:dyDescent="0.3">
      <c r="B62" s="109"/>
      <c r="C62" s="125" t="s">
        <v>23</v>
      </c>
      <c r="D62" s="126">
        <v>40</v>
      </c>
      <c r="E62" s="126">
        <v>96.9</v>
      </c>
      <c r="F62" s="126">
        <v>18.100000000000001</v>
      </c>
      <c r="G62" s="126">
        <v>0.62</v>
      </c>
      <c r="H62" s="126">
        <v>3.48</v>
      </c>
    </row>
    <row r="63" spans="2:8" ht="16.5" customHeight="1" x14ac:dyDescent="0.3">
      <c r="B63" s="10"/>
      <c r="C63" s="15" t="s">
        <v>17</v>
      </c>
      <c r="D63" s="12">
        <v>100</v>
      </c>
      <c r="E63" s="12">
        <v>40</v>
      </c>
      <c r="F63" s="12">
        <v>9.24</v>
      </c>
      <c r="G63" s="12">
        <v>0</v>
      </c>
      <c r="H63" s="12">
        <v>0.3</v>
      </c>
    </row>
    <row r="64" spans="2:8" ht="16.5" customHeight="1" x14ac:dyDescent="0.3">
      <c r="B64" s="42"/>
      <c r="C64" s="43"/>
      <c r="D64" s="75"/>
      <c r="E64" s="76">
        <f>SUM(E50:E63)</f>
        <v>753.62535000000003</v>
      </c>
      <c r="F64" s="76">
        <f>SUM(F50:F63)</f>
        <v>102.57355</v>
      </c>
      <c r="G64" s="76">
        <f>SUM(G50:G63)</f>
        <v>23.785500000000003</v>
      </c>
      <c r="H64" s="76">
        <f>SUM(H50:H63)</f>
        <v>25.085225000000001</v>
      </c>
    </row>
    <row r="65" spans="2:8" ht="24" customHeight="1" x14ac:dyDescent="0.3">
      <c r="B65" s="133" t="s">
        <v>10</v>
      </c>
      <c r="C65" s="169">
        <v>45814</v>
      </c>
      <c r="D65" s="135" t="s">
        <v>1</v>
      </c>
      <c r="E65" s="135" t="s">
        <v>2</v>
      </c>
      <c r="F65" s="135" t="s">
        <v>3</v>
      </c>
      <c r="G65" s="135" t="s">
        <v>4</v>
      </c>
      <c r="H65" s="135" t="s">
        <v>5</v>
      </c>
    </row>
    <row r="66" spans="2:8" ht="16.5" customHeight="1" x14ac:dyDescent="0.3">
      <c r="B66" s="134" t="s">
        <v>6</v>
      </c>
      <c r="C66" s="67" t="s">
        <v>158</v>
      </c>
      <c r="D66" s="68">
        <v>100</v>
      </c>
      <c r="E66" s="69">
        <v>143</v>
      </c>
      <c r="F66" s="69">
        <v>16.899999999999999</v>
      </c>
      <c r="G66" s="69">
        <v>4.0599999999999996</v>
      </c>
      <c r="H66" s="69">
        <v>9.1199999999999992</v>
      </c>
    </row>
    <row r="67" spans="2:8" ht="16.5" customHeight="1" x14ac:dyDescent="0.3">
      <c r="B67" s="125"/>
      <c r="C67" s="14" t="s">
        <v>157</v>
      </c>
      <c r="D67" s="35">
        <v>100</v>
      </c>
      <c r="E67" s="63">
        <v>197</v>
      </c>
      <c r="F67" s="63">
        <v>20.9</v>
      </c>
      <c r="G67" s="63">
        <v>6.02</v>
      </c>
      <c r="H67" s="63">
        <v>3.65</v>
      </c>
    </row>
    <row r="68" spans="2:8" ht="16.5" customHeight="1" x14ac:dyDescent="0.3">
      <c r="B68" s="125" t="s">
        <v>27</v>
      </c>
      <c r="C68" s="14" t="s">
        <v>104</v>
      </c>
      <c r="D68" s="35">
        <v>100</v>
      </c>
      <c r="E68" s="63">
        <v>116</v>
      </c>
      <c r="F68" s="63">
        <v>18</v>
      </c>
      <c r="G68" s="63">
        <v>1.72</v>
      </c>
      <c r="H68" s="63">
        <v>1.41</v>
      </c>
    </row>
    <row r="69" spans="2:8" ht="16.5" customHeight="1" x14ac:dyDescent="0.3">
      <c r="B69" s="125"/>
      <c r="C69" s="14" t="s">
        <v>49</v>
      </c>
      <c r="D69" s="35">
        <v>50</v>
      </c>
      <c r="E69" s="63">
        <v>29.35</v>
      </c>
      <c r="F69" s="63">
        <v>1.53</v>
      </c>
      <c r="G69" s="63">
        <v>1.01</v>
      </c>
      <c r="H69" s="63">
        <v>2.46</v>
      </c>
    </row>
    <row r="70" spans="2:8" ht="16.5" customHeight="1" x14ac:dyDescent="0.3">
      <c r="B70" s="125"/>
      <c r="C70" s="14" t="s">
        <v>16</v>
      </c>
      <c r="D70" s="35">
        <v>70</v>
      </c>
      <c r="E70" s="63">
        <v>61.6</v>
      </c>
      <c r="F70" s="63">
        <v>11.8</v>
      </c>
      <c r="G70" s="63">
        <v>0.43</v>
      </c>
      <c r="H70" s="63">
        <v>2.11</v>
      </c>
    </row>
    <row r="71" spans="2:8" ht="16.5" customHeight="1" x14ac:dyDescent="0.3">
      <c r="B71" s="14"/>
      <c r="C71" s="236" t="s">
        <v>159</v>
      </c>
      <c r="D71" s="241">
        <v>100</v>
      </c>
      <c r="E71" s="242">
        <v>35</v>
      </c>
      <c r="F71" s="242">
        <v>4.58</v>
      </c>
      <c r="G71" s="242">
        <v>1.08</v>
      </c>
      <c r="H71" s="242">
        <v>0.76</v>
      </c>
    </row>
    <row r="72" spans="2:8" ht="16.5" customHeight="1" x14ac:dyDescent="0.3">
      <c r="B72" s="14"/>
      <c r="C72" s="244" t="s">
        <v>160</v>
      </c>
      <c r="D72" s="237">
        <v>50</v>
      </c>
      <c r="E72" s="237">
        <v>10.199999999999999</v>
      </c>
      <c r="F72" s="237">
        <v>1.57</v>
      </c>
      <c r="G72" s="237">
        <v>0.06</v>
      </c>
      <c r="H72" s="237">
        <v>0.42</v>
      </c>
    </row>
    <row r="73" spans="2:8" ht="16.5" customHeight="1" x14ac:dyDescent="0.3">
      <c r="B73" s="14"/>
      <c r="C73" s="244" t="s">
        <v>161</v>
      </c>
      <c r="D73" s="237">
        <v>50</v>
      </c>
      <c r="E73" s="237">
        <v>9.52</v>
      </c>
      <c r="F73" s="237">
        <v>1.24</v>
      </c>
      <c r="G73" s="237">
        <v>9.5000000000000001E-2</v>
      </c>
      <c r="H73" s="237">
        <v>0.625</v>
      </c>
    </row>
    <row r="74" spans="2:8" ht="16.5" customHeight="1" x14ac:dyDescent="0.3">
      <c r="B74" s="7"/>
      <c r="C74" s="236" t="s">
        <v>105</v>
      </c>
      <c r="D74" s="238">
        <v>50</v>
      </c>
      <c r="E74" s="237">
        <v>14.95</v>
      </c>
      <c r="F74" s="237">
        <v>2.0499999999999998</v>
      </c>
      <c r="G74" s="237">
        <v>0.18</v>
      </c>
      <c r="H74" s="237">
        <v>0.82</v>
      </c>
    </row>
    <row r="75" spans="2:8" ht="16.5" customHeight="1" x14ac:dyDescent="0.3">
      <c r="B75" s="15"/>
      <c r="C75" s="67" t="s">
        <v>14</v>
      </c>
      <c r="D75" s="69">
        <v>5</v>
      </c>
      <c r="E75" s="69">
        <v>32.189399999999999</v>
      </c>
      <c r="F75" s="69">
        <v>9.7050000000000011E-2</v>
      </c>
      <c r="G75" s="69">
        <v>3.5305500000000003</v>
      </c>
      <c r="H75" s="69">
        <v>1.3550000000000001E-2</v>
      </c>
    </row>
    <row r="76" spans="2:8" ht="16.5" customHeight="1" x14ac:dyDescent="0.3">
      <c r="B76" s="87"/>
      <c r="C76" s="14" t="s">
        <v>15</v>
      </c>
      <c r="D76" s="35">
        <v>10</v>
      </c>
      <c r="E76" s="35">
        <v>60.876700000000007</v>
      </c>
      <c r="F76" s="35">
        <v>1.2800000000000002</v>
      </c>
      <c r="G76" s="35">
        <v>5.1567000000000007</v>
      </c>
      <c r="H76" s="35">
        <v>2.8233000000000001</v>
      </c>
    </row>
    <row r="77" spans="2:8" ht="16.5" customHeight="1" x14ac:dyDescent="0.3">
      <c r="B77" s="15"/>
      <c r="C77" s="15" t="s">
        <v>22</v>
      </c>
      <c r="D77" s="12">
        <v>50</v>
      </c>
      <c r="E77" s="12"/>
      <c r="F77" s="12"/>
      <c r="G77" s="12"/>
      <c r="H77" s="12"/>
    </row>
    <row r="78" spans="2:8" ht="16.5" customHeight="1" x14ac:dyDescent="0.3">
      <c r="B78" s="15"/>
      <c r="C78" s="15" t="s">
        <v>23</v>
      </c>
      <c r="D78" s="73">
        <v>40</v>
      </c>
      <c r="E78" s="12">
        <v>96.9</v>
      </c>
      <c r="F78" s="12">
        <v>18.100000000000001</v>
      </c>
      <c r="G78" s="12">
        <v>0.62</v>
      </c>
      <c r="H78" s="12">
        <v>3.48</v>
      </c>
    </row>
    <row r="79" spans="2:8" ht="16.5" customHeight="1" x14ac:dyDescent="0.3">
      <c r="B79" s="41"/>
      <c r="C79" s="227" t="s">
        <v>19</v>
      </c>
      <c r="D79" s="68">
        <v>100</v>
      </c>
      <c r="E79" s="68">
        <v>48.076000000000001</v>
      </c>
      <c r="F79" s="68">
        <v>10.9</v>
      </c>
      <c r="G79" s="68">
        <v>0</v>
      </c>
      <c r="H79" s="68">
        <v>0</v>
      </c>
    </row>
    <row r="80" spans="2:8" ht="16.5" customHeight="1" x14ac:dyDescent="0.3">
      <c r="B80" s="129"/>
      <c r="C80" s="130"/>
      <c r="D80" s="131"/>
      <c r="E80" s="132">
        <f>SUM(E66:E79)</f>
        <v>854.66210000000012</v>
      </c>
      <c r="F80" s="132">
        <f>SUM(F66:F79)</f>
        <v>108.94704999999999</v>
      </c>
      <c r="G80" s="132">
        <f>SUM(G66:G79)</f>
        <v>23.962250000000001</v>
      </c>
      <c r="H80" s="132">
        <f>SUM(H66:H79)</f>
        <v>27.691850000000002</v>
      </c>
    </row>
    <row r="81" spans="2:8" ht="16.5" customHeight="1" x14ac:dyDescent="0.3">
      <c r="B81" s="85"/>
      <c r="C81" s="44" t="s">
        <v>11</v>
      </c>
      <c r="D81" s="3"/>
      <c r="E81" s="128">
        <f>AVERAGE(E21,E31,E48,E64,E80)</f>
        <v>735.15793000000008</v>
      </c>
      <c r="F81" s="128">
        <f>AVERAGE(F21,F31,F48,F64,F80)</f>
        <v>100.30314</v>
      </c>
      <c r="G81" s="128">
        <f>AVERAGE(G21,G31,G48,G64,G80)</f>
        <v>21.77055</v>
      </c>
      <c r="H81" s="128">
        <f>AVERAGE(H21,H31,H48,H64,H80)</f>
        <v>26.387554999999999</v>
      </c>
    </row>
    <row r="82" spans="2:8" x14ac:dyDescent="0.3">
      <c r="B82" s="2" t="s">
        <v>12</v>
      </c>
    </row>
    <row r="83" spans="2:8" x14ac:dyDescent="0.3">
      <c r="B83" s="2" t="s">
        <v>25</v>
      </c>
    </row>
    <row r="84" spans="2:8" x14ac:dyDescent="0.3">
      <c r="B84" s="2" t="s">
        <v>28</v>
      </c>
    </row>
    <row r="85" spans="2:8" x14ac:dyDescent="0.3">
      <c r="B85" s="2" t="s">
        <v>26</v>
      </c>
    </row>
    <row r="86" spans="2:8" x14ac:dyDescent="0.3">
      <c r="B86" s="2" t="s">
        <v>29</v>
      </c>
    </row>
  </sheetData>
  <mergeCells count="2">
    <mergeCell ref="B1:C4"/>
    <mergeCell ref="D1:D5"/>
  </mergeCells>
  <pageMargins left="0.7" right="0.7" top="0.75" bottom="0.75" header="0.3" footer="0.3"/>
  <pageSetup paperSize="9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EEC9C1-A7B3-4CE2-8DEE-D10A6662399B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6701a4f5-800b-44fa-bf5f-bc261db538f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671aa42-d00e-4959-96d4-a1ad1e0c328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Hiiu 20</vt:lpstr>
      <vt:lpstr>Hiiu 21</vt:lpstr>
      <vt:lpstr>Hiiu 22</vt:lpstr>
      <vt:lpstr>Hiiu 23</vt:lpstr>
      <vt:lpstr>'Hiiu 20'!Print_Area</vt:lpstr>
      <vt:lpstr>'Hiiu 21'!Print_Area</vt:lpstr>
      <vt:lpstr>'Hiiu 22'!Print_Area</vt:lpstr>
      <vt:lpstr>'Hiiu 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Jane Naptal</cp:lastModifiedBy>
  <cp:revision/>
  <cp:lastPrinted>2025-05-06T08:32:38Z</cp:lastPrinted>
  <dcterms:created xsi:type="dcterms:W3CDTF">2016-09-13T12:12:48Z</dcterms:created>
  <dcterms:modified xsi:type="dcterms:W3CDTF">2025-05-06T08:56:14Z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