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65B313E6-B454-4F1C-B058-3AC7C849E726}" xr6:coauthVersionLast="47" xr6:coauthVersionMax="47" xr10:uidLastSave="{00000000-0000-0000-0000-000000000000}"/>
  <bookViews>
    <workbookView xWindow="-120" yWindow="-120" windowWidth="29040" windowHeight="15840" tabRatio="871" activeTab="3" xr2:uid="{00000000-000D-0000-FFFF-FFFF00000000}"/>
  </bookViews>
  <sheets>
    <sheet name="Teine 15" sheetId="3" r:id="rId1"/>
    <sheet name="Teine 17" sheetId="5" r:id="rId2"/>
    <sheet name="Teine 18" sheetId="4" r:id="rId3"/>
    <sheet name="Teine 19" sheetId="15" r:id="rId4"/>
  </sheets>
  <definedNames>
    <definedName name="_xlnm.Print_Area" localSheetId="0">'Teine 15'!$B$1:$H$88</definedName>
    <definedName name="_xlnm.Print_Area" localSheetId="1">'Teine 17'!$B$1:$H$85</definedName>
    <definedName name="_xlnm.Print_Area" localSheetId="2">'Teine 18'!$B$1:$H$85</definedName>
    <definedName name="_xlnm.Print_Area" localSheetId="3">'Teine 19'!$B$1:$H$84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5" l="1"/>
  <c r="F78" i="15"/>
  <c r="G78" i="15"/>
  <c r="H78" i="15"/>
  <c r="F79" i="4" l="1"/>
  <c r="F62" i="5"/>
  <c r="F48" i="4" l="1"/>
  <c r="G48" i="4"/>
  <c r="H48" i="4"/>
  <c r="E48" i="4"/>
  <c r="F64" i="4" l="1"/>
  <c r="G64" i="4"/>
  <c r="H64" i="4"/>
  <c r="E64" i="4"/>
  <c r="E62" i="5" l="1"/>
  <c r="G62" i="5"/>
  <c r="H62" i="5"/>
  <c r="E31" i="3"/>
  <c r="F31" i="3"/>
  <c r="G31" i="3"/>
  <c r="H31" i="3"/>
  <c r="F47" i="15" l="1"/>
  <c r="G47" i="15"/>
  <c r="H47" i="15"/>
  <c r="E47" i="15"/>
  <c r="F46" i="5"/>
  <c r="G46" i="5"/>
  <c r="H46" i="5"/>
  <c r="E46" i="5"/>
  <c r="H82" i="3" l="1"/>
  <c r="G82" i="3"/>
  <c r="F82" i="3"/>
  <c r="E82" i="3"/>
  <c r="H66" i="3"/>
  <c r="G66" i="3"/>
  <c r="F66" i="3"/>
  <c r="E66" i="3"/>
  <c r="H49" i="3"/>
  <c r="G49" i="3"/>
  <c r="F49" i="3"/>
  <c r="E49" i="3"/>
  <c r="H21" i="3"/>
  <c r="G21" i="3"/>
  <c r="F21" i="3"/>
  <c r="E21" i="3"/>
  <c r="H79" i="5"/>
  <c r="G79" i="5"/>
  <c r="F79" i="5"/>
  <c r="E79" i="5"/>
  <c r="H31" i="5"/>
  <c r="G31" i="5"/>
  <c r="F31" i="5"/>
  <c r="E31" i="5"/>
  <c r="H21" i="5"/>
  <c r="G21" i="5"/>
  <c r="F21" i="5"/>
  <c r="E21" i="5"/>
  <c r="H63" i="15"/>
  <c r="G63" i="15"/>
  <c r="F63" i="15"/>
  <c r="E63" i="15"/>
  <c r="H30" i="15"/>
  <c r="G30" i="15"/>
  <c r="F30" i="15"/>
  <c r="E30" i="15"/>
  <c r="H21" i="15"/>
  <c r="G21" i="15"/>
  <c r="F21" i="15"/>
  <c r="E21" i="15"/>
  <c r="H79" i="4"/>
  <c r="G79" i="4"/>
  <c r="E79" i="4"/>
  <c r="H31" i="4"/>
  <c r="G31" i="4"/>
  <c r="F31" i="4"/>
  <c r="E31" i="4"/>
  <c r="H21" i="4"/>
  <c r="G21" i="4"/>
  <c r="F21" i="4"/>
  <c r="E21" i="4"/>
  <c r="F80" i="4" l="1"/>
  <c r="H79" i="15"/>
  <c r="E79" i="15"/>
  <c r="G79" i="15"/>
  <c r="F79" i="15"/>
  <c r="H80" i="4"/>
  <c r="G80" i="4"/>
  <c r="E80" i="4"/>
  <c r="H80" i="5"/>
  <c r="E80" i="5"/>
  <c r="F80" i="5"/>
  <c r="G80" i="5"/>
  <c r="G83" i="3"/>
  <c r="F83" i="3"/>
  <c r="E83" i="3"/>
  <c r="H8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<sst xmlns="http://schemas.openxmlformats.org/spreadsheetml/2006/main" count="416" uniqueCount="166">
  <si>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</si>
  <si>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</si>
  <si>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</si>
  <si>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</si>
  <si>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</si>
  <si>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</si>
  <si>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</si>
  <si>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Teisipäev</t>
  </si>
  <si>
    <t>Kolmapäev</t>
  </si>
  <si>
    <t>Neljapäev</t>
  </si>
  <si>
    <t>Reede</t>
  </si>
  <si>
    <t>NÄDALA KESKMINE KOKKU: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</si>
  <si>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</si>
  <si>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</si>
  <si>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</si>
  <si>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</si>
  <si>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</si>
  <si>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</si>
  <si>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Porgand (PRIA)</t>
  </si>
  <si>
    <t>Õun (PRIA)</t>
  </si>
  <si>
    <t>Kapsa-kurgisalat tilliga</t>
  </si>
  <si>
    <t>PRIA Piimatooted (piim, keefir ) (L)</t>
  </si>
  <si>
    <t>Täisterapasta/pasta (G)</t>
  </si>
  <si>
    <t>PRIA Piimatooted (piim, keefir) (L)</t>
  </si>
  <si>
    <t>Rukkileiva- ja sepikutoodete valik (G)</t>
  </si>
  <si>
    <t xml:space="preserve">Sisaldab G-gluteeni L-laktoosi PT-portsjontoode </t>
  </si>
  <si>
    <t>Taimetoit võib sisaldada muna-ja piimatooteid</t>
  </si>
  <si>
    <t>Taimetoit</t>
  </si>
  <si>
    <t>Teavet menüüs sisalduvate allergeenide kohta küsi köögipersonalilt</t>
  </si>
  <si>
    <t>Menüü kaloraaž on arvestatud II vanuseastmele</t>
  </si>
  <si>
    <t>Porgandi-ananassisalat</t>
  </si>
  <si>
    <t>Peedi-küüslaugusalat</t>
  </si>
  <si>
    <t>Kuskuss, keedetud (G)</t>
  </si>
  <si>
    <t>Kartul, aurutatud</t>
  </si>
  <si>
    <t>Peet, hernes, porrulauk</t>
  </si>
  <si>
    <t>Porgand, mais, brokoli</t>
  </si>
  <si>
    <t>Piimatooted (piim, keefir) (L)</t>
  </si>
  <si>
    <t>Tomatikaste</t>
  </si>
  <si>
    <t>Brokoli ja lillkapsas, aurutatud</t>
  </si>
  <si>
    <t>Juurseller, küpsetatud</t>
  </si>
  <si>
    <t>Ahjujuurviljad ürtidega</t>
  </si>
  <si>
    <t>Ahjuköögiviljad</t>
  </si>
  <si>
    <t>Kartuli-porgandipüree (L)</t>
  </si>
  <si>
    <t>Röstitud suvikõrvits, sibul, porgand</t>
  </si>
  <si>
    <t>Koorene kanapada küüslauguga (G, L)</t>
  </si>
  <si>
    <t>Magushapu lillkapsapada</t>
  </si>
  <si>
    <t>Köögiviljastrooganov (G, L)</t>
  </si>
  <si>
    <t>Kapsa-porgandisalat</t>
  </si>
  <si>
    <t>Veiselihaguljašš (G)</t>
  </si>
  <si>
    <t>Rooskapsas, röstitud</t>
  </si>
  <si>
    <t>08.04.02025</t>
  </si>
  <si>
    <t>Koorene hakklihapada (G, L)</t>
  </si>
  <si>
    <t>Tomatine kanapada Prantsuse ürtidega</t>
  </si>
  <si>
    <t>Ratatouille</t>
  </si>
  <si>
    <t>Lillkapsasupp kanalihaga</t>
  </si>
  <si>
    <t>Pikkpoiss punasest kalast (G, PT)</t>
  </si>
  <si>
    <t>Porgand, lillkapsas, šampinjonid peterselliga</t>
  </si>
  <si>
    <t>Peet, pastinaak, küpsetatud</t>
  </si>
  <si>
    <t xml:space="preserve">Pilaff sealihaga </t>
  </si>
  <si>
    <t>Köögiviljad, aurutatud</t>
  </si>
  <si>
    <t>Jääsalat, kapsas, redis</t>
  </si>
  <si>
    <t>Kurzeme strooganov (G, L)</t>
  </si>
  <si>
    <t>Magushapu kanapada</t>
  </si>
  <si>
    <t>Valged oad magushapus kastmes</t>
  </si>
  <si>
    <t>Hiina kapsa-tomatisalat</t>
  </si>
  <si>
    <t>Peet, mais, hapukurk</t>
  </si>
  <si>
    <t>Värskekapsasupp sealihaga</t>
  </si>
  <si>
    <t>Koorene lõhesupp (L)</t>
  </si>
  <si>
    <t>Värskekapsasupp roheliste hernestega</t>
  </si>
  <si>
    <t>Makaronid hakklihaga (G)</t>
  </si>
  <si>
    <t>Kaalikas, kikerherned peterselliga, valge rõigas</t>
  </si>
  <si>
    <t>Küpsetatud kanakintsuliha ananassi ja juustuga (L, PT)</t>
  </si>
  <si>
    <t>Juurviljapihv (G, L, PT)</t>
  </si>
  <si>
    <t>Porgandisalat roheliste hernestega</t>
  </si>
  <si>
    <t>Peet, läätsed, kõrvits</t>
  </si>
  <si>
    <r>
      <t>01.05.2025</t>
    </r>
    <r>
      <rPr>
        <b/>
        <sz val="12"/>
        <color rgb="FFFF0000"/>
        <rFont val="Dussmann"/>
        <charset val="186"/>
      </rPr>
      <t xml:space="preserve">    Volbripäev </t>
    </r>
  </si>
  <si>
    <t>Kapsas, roheline hernes, redis</t>
  </si>
  <si>
    <t>Sealiha-köögiviljasupp</t>
  </si>
  <si>
    <t>Tomati-läätsesupp</t>
  </si>
  <si>
    <t>Soe rõõsakoorekaste tilliga (G, L)</t>
  </si>
  <si>
    <t>Peet, brokoli, porgand</t>
  </si>
  <si>
    <t>Redis, lehtsalat, roheline sibul</t>
  </si>
  <si>
    <t>Aedviljasupp kinoaga</t>
  </si>
  <si>
    <t>Paneeritud ahjukala (G, M, PT)</t>
  </si>
  <si>
    <t>Hapukoore-jogurtikaste maitserohelisega (L)</t>
  </si>
  <si>
    <t>Jääsalat, mais, porgand</t>
  </si>
  <si>
    <t>Kurk, lillkapsas, mais</t>
  </si>
  <si>
    <t>Porgand, hapukurk, roheline sibul</t>
  </si>
  <si>
    <t>Hiiu koolilõuna 05.05-09.05.2025</t>
  </si>
  <si>
    <t>Hiiu koolilõuna 28.04-02.05.2025</t>
  </si>
  <si>
    <t>Hiiu koolilõuna 21.04-25.04.2025</t>
  </si>
  <si>
    <t>Hiiu koolilõuna 07.04-11.04.2025</t>
  </si>
  <si>
    <t>Pasta (G)</t>
  </si>
  <si>
    <t>Punase kapsa salat marineeritud kurgiga</t>
  </si>
  <si>
    <t>Hakklihasupp köögiviljadega</t>
  </si>
  <si>
    <t>Köögiviljasupp</t>
  </si>
  <si>
    <t>Rosinakissell vahukoorega (L)</t>
  </si>
  <si>
    <t>Punane/valge kapsas (PRIA)</t>
  </si>
  <si>
    <t>Jogurti-ürdimarinaadis kanakintsuliha (L, PT)</t>
  </si>
  <si>
    <t>Külm jogurtikaste ürtidega ( L)</t>
  </si>
  <si>
    <t>Köögivilja kotlett (G, L)</t>
  </si>
  <si>
    <t>Kaalikasalat linaseemnetga</t>
  </si>
  <si>
    <t>Sealiha-seenekaste(G,L)</t>
  </si>
  <si>
    <t>Tikka Masala köögiviljahautis kanaga (G, L)</t>
  </si>
  <si>
    <t>Kapsasalat kurgi ja tilliga</t>
  </si>
  <si>
    <t>Kartulipüree(L)</t>
  </si>
  <si>
    <t>Seenekaste (G, L)</t>
  </si>
  <si>
    <t>Kanapasta juustu ja köögiviljadega (G, L)</t>
  </si>
  <si>
    <t>Tomati-jogurtikaste (L)</t>
  </si>
  <si>
    <t>Pilaff kikerhernestega</t>
  </si>
  <si>
    <t>Peedi-õunasalat</t>
  </si>
  <si>
    <t>Kapsasalat maisiga</t>
  </si>
  <si>
    <t>Porgand  (PRIA)</t>
  </si>
  <si>
    <t>Apelsin</t>
  </si>
  <si>
    <t>Hapukoor (L)</t>
  </si>
  <si>
    <t>Kana risotto</t>
  </si>
  <si>
    <t>Risotto köögiviljadega</t>
  </si>
  <si>
    <t>Baklažaan-porgand-sibul, röstitud</t>
  </si>
  <si>
    <t>Valge redise-porgandisalat</t>
  </si>
  <si>
    <t>Porgand, kaalikas, roheline sibul</t>
  </si>
  <si>
    <t>Pasha kohupiimakreem jõhvikakisselliga(L)</t>
  </si>
  <si>
    <t>Tomatine sealihapada</t>
  </si>
  <si>
    <t>Kapsasalat spinatiga</t>
  </si>
  <si>
    <t>Röstitud peet köömnetega</t>
  </si>
  <si>
    <t>Kaalikasalat linaseemnetega</t>
  </si>
  <si>
    <t>Porgandisalat apelsini mahlaga</t>
  </si>
  <si>
    <t>Kapsasalat brokkoliga</t>
  </si>
  <si>
    <t>Üleküpsetatud ahjukala tomati ja juustuga (G, PT)</t>
  </si>
  <si>
    <t>Lillkapsas (PRIA)</t>
  </si>
  <si>
    <t>Külm kaste(L)</t>
  </si>
  <si>
    <t>Mehhikopärane pajaroog (veisehakkliha)</t>
  </si>
  <si>
    <t>Koorene kanakaste ja basiilikuga (G, L)</t>
  </si>
  <si>
    <t>Punase kapsa salat õunaga</t>
  </si>
  <si>
    <t>Mehhikopärane pajaroog köögiviljadega</t>
  </si>
  <si>
    <t>Tomati-läätsesupp kanalihaga</t>
  </si>
  <si>
    <t>Marja-rukkivaht piimaga (G, L)</t>
  </si>
  <si>
    <t>Punane kapsas/ valge kapsas,  (PRIA)</t>
  </si>
  <si>
    <t>Spinatiga üleküpsetatud ahjukala (L, PT)</t>
  </si>
  <si>
    <t>Porgandi-suvikõrvitsa vorm (G, PT)</t>
  </si>
  <si>
    <t>Kalkuni kintsuliha tomati marinaadis ( PT)</t>
  </si>
  <si>
    <t>Hiina kapsa salat spinati ja punase sibulaga</t>
  </si>
  <si>
    <t>Kapsasalat ubadega</t>
  </si>
  <si>
    <t>Lillkapsas, brokkoli, hautatud</t>
  </si>
  <si>
    <t>VABA PÄEV!</t>
  </si>
  <si>
    <t>Sealihaga strooganov (G, L)</t>
  </si>
  <si>
    <t>Kapsasalat värske kurgiga</t>
  </si>
  <si>
    <t>Porgandi-kapsasalat</t>
  </si>
  <si>
    <t>Riisivaht mustikakisselliga (L)</t>
  </si>
  <si>
    <t>BBQ marinaadis kanakintsuliha (PT)</t>
  </si>
  <si>
    <t>Köögiviljapihv (G, PT)</t>
  </si>
  <si>
    <t>Kapsasalat porruga</t>
  </si>
  <si>
    <t>Porgandisalat maisiga</t>
  </si>
  <si>
    <t>Kana-karrikaste paprikaga(L;G)</t>
  </si>
  <si>
    <t>Kikerhernekaste karriga (G, L)</t>
  </si>
  <si>
    <t>Kaalikas, porgand, röstitud</t>
  </si>
  <si>
    <t>Punase kapsa-redisesalat hapukoorega</t>
  </si>
  <si>
    <t>Kapsasalat tomatiga</t>
  </si>
  <si>
    <t>Ühepajatoit sealiha ja kartuliga</t>
  </si>
  <si>
    <t>Kapsahautis beebiporgandi,hakkliha ja kartuliga</t>
  </si>
  <si>
    <t>Kapsahautis beebiborgandi ja kartuliga</t>
  </si>
  <si>
    <t>Hiinakapsa-porgandisalat</t>
  </si>
  <si>
    <t>Peedisalat küüslaugu ja majoneesiga</t>
  </si>
  <si>
    <t>Kalaseljanka</t>
  </si>
  <si>
    <t>Bolognese kaste veisehakklihast (G)</t>
  </si>
  <si>
    <t>Kanasupp spinatiga</t>
  </si>
  <si>
    <t>Jogurtikaste ürtidega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</si>
</sst>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Dussmann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26" xfId="0" applyFont="1" applyBorder="1"/>
    <xf numFmtId="49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4" fillId="0" borderId="5" xfId="0" applyFont="1" applyBorder="1"/>
    <xf numFmtId="49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6" fillId="2" borderId="19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horizontal="right" wrapText="1"/>
    </xf>
    <xf numFmtId="49" fontId="6" fillId="0" borderId="20" xfId="0" applyNumberFormat="1" applyFont="1" applyBorder="1" applyAlignment="1">
      <alignment wrapText="1"/>
    </xf>
    <xf numFmtId="2" fontId="6" fillId="0" borderId="21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49" fontId="7" fillId="3" borderId="18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0" borderId="5" xfId="0" applyNumberFormat="1" applyFont="1" applyBorder="1"/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49" fontId="6" fillId="0" borderId="18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2" borderId="11" xfId="0" applyNumberFormat="1" applyFont="1" applyFill="1" applyBorder="1" applyAlignment="1">
      <alignment wrapText="1"/>
    </xf>
    <xf numFmtId="49" fontId="3" fillId="0" borderId="19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3" borderId="3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5" fillId="2" borderId="5" xfId="0" applyFont="1" applyFill="1" applyBorder="1"/>
    <xf numFmtId="0" fontId="4" fillId="2" borderId="26" xfId="0" applyFont="1" applyFill="1" applyBorder="1"/>
    <xf numFmtId="0" fontId="4" fillId="2" borderId="5" xfId="0" applyFont="1" applyFill="1" applyBorder="1"/>
    <xf numFmtId="49" fontId="3" fillId="2" borderId="5" xfId="0" applyNumberFormat="1" applyFont="1" applyFill="1" applyBorder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2" fontId="8" fillId="3" borderId="5" xfId="0" applyNumberFormat="1" applyFont="1" applyFill="1" applyBorder="1" applyAlignment="1">
      <alignment wrapText="1"/>
    </xf>
    <xf numFmtId="0" fontId="4" fillId="0" borderId="5" xfId="0" applyFont="1" applyBorder="1" applyAlignment="1">
      <alignment vertical="top"/>
    </xf>
    <xf numFmtId="49" fontId="6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wrapText="1"/>
    </xf>
    <xf numFmtId="2" fontId="6" fillId="2" borderId="24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49" fontId="6" fillId="2" borderId="3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6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8" fillId="3" borderId="3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wrapText="1"/>
    </xf>
    <xf numFmtId="49" fontId="8" fillId="3" borderId="12" xfId="0" applyNumberFormat="1" applyFont="1" applyFill="1" applyBorder="1" applyAlignment="1">
      <alignment horizontal="right" wrapText="1"/>
    </xf>
    <xf numFmtId="49" fontId="6" fillId="2" borderId="23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right" wrapText="1"/>
    </xf>
    <xf numFmtId="49" fontId="8" fillId="3" borderId="5" xfId="0" applyNumberFormat="1" applyFont="1" applyFill="1" applyBorder="1" applyAlignment="1">
      <alignment horizontal="right" wrapText="1"/>
    </xf>
    <xf numFmtId="49" fontId="3" fillId="2" borderId="0" xfId="0" applyNumberFormat="1" applyFont="1" applyFill="1" applyAlignment="1">
      <alignment wrapText="1"/>
    </xf>
    <xf numFmtId="2" fontId="6" fillId="0" borderId="5" xfId="0" applyNumberFormat="1" applyFont="1" applyBorder="1" applyAlignment="1">
      <alignment horizontal="right" wrapText="1"/>
    </xf>
    <xf numFmtId="0" fontId="4" fillId="0" borderId="18" xfId="0" applyFont="1" applyBorder="1"/>
    <xf numFmtId="49" fontId="7" fillId="0" borderId="30" xfId="0" applyNumberFormat="1" applyFont="1" applyBorder="1" applyAlignment="1">
      <alignment wrapText="1"/>
    </xf>
    <xf numFmtId="49" fontId="8" fillId="3" borderId="2" xfId="0" applyNumberFormat="1" applyFont="1" applyFill="1" applyBorder="1" applyAlignment="1">
      <alignment horizontal="right" wrapText="1"/>
    </xf>
    <xf numFmtId="49" fontId="6" fillId="2" borderId="26" xfId="0" applyNumberFormat="1" applyFont="1" applyFill="1" applyBorder="1" applyAlignment="1">
      <alignment wrapText="1"/>
    </xf>
    <xf numFmtId="0" fontId="4" fillId="0" borderId="7" xfId="0" applyFont="1" applyBorder="1"/>
    <xf numFmtId="2" fontId="6" fillId="0" borderId="5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2" fontId="6" fillId="0" borderId="29" xfId="0" applyNumberFormat="1" applyFont="1" applyBorder="1" applyAlignment="1">
      <alignment wrapText="1"/>
    </xf>
    <xf numFmtId="0" fontId="4" fillId="0" borderId="31" xfId="0" applyFont="1" applyBorder="1"/>
    <xf numFmtId="49" fontId="6" fillId="0" borderId="28" xfId="0" applyNumberFormat="1" applyFont="1" applyBorder="1" applyAlignment="1">
      <alignment wrapText="1"/>
    </xf>
    <xf numFmtId="0" fontId="4" fillId="0" borderId="28" xfId="0" applyFont="1" applyBorder="1"/>
    <xf numFmtId="49" fontId="6" fillId="0" borderId="16" xfId="0" applyNumberFormat="1" applyFont="1" applyBorder="1" applyAlignment="1">
      <alignment wrapText="1"/>
    </xf>
    <xf numFmtId="2" fontId="6" fillId="0" borderId="16" xfId="0" applyNumberFormat="1" applyFont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5" fillId="0" borderId="3" xfId="0" applyFont="1" applyBorder="1"/>
    <xf numFmtId="49" fontId="6" fillId="0" borderId="5" xfId="0" applyNumberFormat="1" applyFont="1" applyBorder="1" applyAlignment="1">
      <alignment vertical="top" wrapText="1"/>
    </xf>
    <xf numFmtId="2" fontId="6" fillId="2" borderId="5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26" xfId="0" applyNumberFormat="1" applyFont="1" applyBorder="1" applyAlignment="1">
      <alignment wrapText="1"/>
    </xf>
    <xf numFmtId="49" fontId="6" fillId="0" borderId="31" xfId="0" applyNumberFormat="1" applyFont="1" applyBorder="1" applyAlignment="1">
      <alignment wrapText="1"/>
    </xf>
    <xf numFmtId="2" fontId="6" fillId="0" borderId="31" xfId="0" applyNumberFormat="1" applyFont="1" applyBorder="1" applyAlignment="1">
      <alignment wrapText="1"/>
    </xf>
    <xf numFmtId="2" fontId="6" fillId="2" borderId="31" xfId="0" applyNumberFormat="1" applyFont="1" applyFill="1" applyBorder="1" applyAlignment="1">
      <alignment wrapText="1"/>
    </xf>
    <xf numFmtId="2" fontId="8" fillId="0" borderId="17" xfId="0" applyNumberFormat="1" applyFont="1" applyBorder="1"/>
    <xf numFmtId="49" fontId="7" fillId="3" borderId="31" xfId="0" applyNumberFormat="1" applyFont="1" applyFill="1" applyBorder="1" applyAlignment="1">
      <alignment wrapText="1"/>
    </xf>
    <xf numFmtId="49" fontId="8" fillId="3" borderId="31" xfId="0" applyNumberFormat="1" applyFont="1" applyFill="1" applyBorder="1" applyAlignment="1">
      <alignment horizontal="right" wrapText="1"/>
    </xf>
    <xf numFmtId="2" fontId="3" fillId="3" borderId="31" xfId="0" applyNumberFormat="1" applyFont="1" applyFill="1" applyBorder="1" applyAlignment="1">
      <alignment wrapText="1"/>
    </xf>
    <xf numFmtId="2" fontId="8" fillId="3" borderId="31" xfId="0" applyNumberFormat="1" applyFont="1" applyFill="1" applyBorder="1" applyAlignment="1">
      <alignment wrapText="1"/>
    </xf>
    <xf numFmtId="0" fontId="5" fillId="0" borderId="15" xfId="0" applyFont="1" applyBorder="1"/>
    <xf numFmtId="49" fontId="6" fillId="0" borderId="32" xfId="0" applyNumberFormat="1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horizontal="right" wrapText="1"/>
    </xf>
    <xf numFmtId="49" fontId="6" fillId="0" borderId="31" xfId="0" applyNumberFormat="1" applyFont="1" applyBorder="1" applyAlignment="1">
      <alignment vertical="top" wrapText="1"/>
    </xf>
    <xf numFmtId="2" fontId="6" fillId="2" borderId="23" xfId="0" applyNumberFormat="1" applyFont="1" applyFill="1" applyBorder="1" applyAlignment="1">
      <alignment wrapText="1"/>
    </xf>
    <xf numFmtId="2" fontId="8" fillId="2" borderId="26" xfId="0" applyNumberFormat="1" applyFont="1" applyFill="1" applyBorder="1"/>
    <xf numFmtId="0" fontId="5" fillId="0" borderId="31" xfId="0" applyFont="1" applyBorder="1"/>
    <xf numFmtId="2" fontId="6" fillId="0" borderId="31" xfId="0" applyNumberFormat="1" applyFont="1" applyBorder="1" applyAlignment="1">
      <alignment horizontal="right" wrapText="1"/>
    </xf>
    <xf numFmtId="49" fontId="6" fillId="2" borderId="31" xfId="0" applyNumberFormat="1" applyFont="1" applyFill="1" applyBorder="1" applyAlignment="1">
      <alignment wrapText="1"/>
    </xf>
    <xf numFmtId="49" fontId="6" fillId="3" borderId="33" xfId="0" applyNumberFormat="1" applyFont="1" applyFill="1" applyBorder="1" applyAlignment="1">
      <alignment wrapText="1"/>
    </xf>
    <xf numFmtId="49" fontId="8" fillId="3" borderId="16" xfId="0" applyNumberFormat="1" applyFont="1" applyFill="1" applyBorder="1" applyAlignment="1">
      <alignment horizontal="right" wrapText="1"/>
    </xf>
    <xf numFmtId="2" fontId="3" fillId="3" borderId="16" xfId="0" applyNumberFormat="1" applyFont="1" applyFill="1" applyBorder="1" applyAlignment="1">
      <alignment wrapText="1"/>
    </xf>
    <xf numFmtId="2" fontId="8" fillId="3" borderId="16" xfId="0" applyNumberFormat="1" applyFont="1" applyFill="1" applyBorder="1" applyAlignment="1">
      <alignment wrapText="1"/>
    </xf>
    <xf numFmtId="49" fontId="6" fillId="0" borderId="34" xfId="0" applyNumberFormat="1" applyFont="1" applyBorder="1" applyAlignment="1">
      <alignment wrapText="1"/>
    </xf>
    <xf numFmtId="49" fontId="6" fillId="0" borderId="35" xfId="0" applyNumberFormat="1" applyFont="1" applyBorder="1" applyAlignment="1">
      <alignment wrapText="1"/>
    </xf>
    <xf numFmtId="49" fontId="6" fillId="3" borderId="2" xfId="0" applyNumberFormat="1" applyFont="1" applyFill="1" applyBorder="1" applyAlignment="1">
      <alignment wrapText="1"/>
    </xf>
    <xf numFmtId="49" fontId="6" fillId="0" borderId="31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0" fontId="4" fillId="0" borderId="36" xfId="0" applyFont="1" applyBorder="1"/>
    <xf numFmtId="0" fontId="4" fillId="0" borderId="15" xfId="0" applyFont="1" applyBorder="1"/>
    <xf numFmtId="2" fontId="6" fillId="0" borderId="37" xfId="0" applyNumberFormat="1" applyFont="1" applyBorder="1" applyAlignment="1">
      <alignment wrapText="1"/>
    </xf>
    <xf numFmtId="49" fontId="6" fillId="3" borderId="8" xfId="0" applyNumberFormat="1" applyFont="1" applyFill="1" applyBorder="1" applyAlignment="1">
      <alignment wrapText="1"/>
    </xf>
    <xf numFmtId="49" fontId="8" fillId="3" borderId="26" xfId="0" applyNumberFormat="1" applyFont="1" applyFill="1" applyBorder="1" applyAlignment="1">
      <alignment horizontal="right" wrapText="1"/>
    </xf>
    <xf numFmtId="2" fontId="3" fillId="3" borderId="26" xfId="0" applyNumberFormat="1" applyFont="1" applyFill="1" applyBorder="1" applyAlignment="1">
      <alignment wrapText="1"/>
    </xf>
    <xf numFmtId="2" fontId="8" fillId="3" borderId="26" xfId="0" applyNumberFormat="1" applyFont="1" applyFill="1" applyBorder="1" applyAlignment="1">
      <alignment wrapText="1"/>
    </xf>
    <xf numFmtId="0" fontId="3" fillId="0" borderId="5" xfId="0" applyFont="1" applyBorder="1"/>
    <xf numFmtId="14" fontId="5" fillId="0" borderId="5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3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16" xfId="0" applyNumberFormat="1" applyFont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wrapText="1"/>
    </xf>
    <xf numFmtId="2" fontId="6" fillId="2" borderId="38" xfId="0" applyNumberFormat="1" applyFont="1" applyFill="1" applyBorder="1" applyAlignment="1">
      <alignment wrapText="1"/>
    </xf>
    <xf numFmtId="49" fontId="3" fillId="2" borderId="35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wrapText="1"/>
    </xf>
    <xf numFmtId="165" fontId="6" fillId="2" borderId="1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2" borderId="12" xfId="0" applyNumberFormat="1" applyFont="1" applyFill="1" applyBorder="1" applyAlignment="1">
      <alignment wrapText="1"/>
    </xf>
    <xf numFmtId="49" fontId="6" fillId="0" borderId="39" xfId="0" applyNumberFormat="1" applyFont="1" applyBorder="1" applyAlignment="1">
      <alignment wrapText="1"/>
    </xf>
    <xf numFmtId="2" fontId="3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4" xfId="0" applyNumberFormat="1" applyFont="1" applyFill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center" wrapText="1"/>
    </xf>
    <xf numFmtId="2" fontId="6" fillId="2" borderId="27" xfId="0" applyNumberFormat="1" applyFont="1" applyFill="1" applyBorder="1" applyAlignment="1">
      <alignment wrapText="1"/>
    </xf>
    <xf numFmtId="2" fontId="6" fillId="0" borderId="5" xfId="0" applyNumberFormat="1" applyFont="1" applyBorder="1" applyAlignment="1">
      <alignment vertical="center" wrapText="1"/>
    </xf>
    <xf numFmtId="2" fontId="3" fillId="3" borderId="37" xfId="0" applyNumberFormat="1" applyFont="1" applyFill="1" applyBorder="1" applyAlignment="1">
      <alignment wrapText="1"/>
    </xf>
    <xf numFmtId="2" fontId="8" fillId="3" borderId="37" xfId="0" applyNumberFormat="1" applyFont="1" applyFill="1" applyBorder="1" applyAlignment="1">
      <alignment wrapText="1"/>
    </xf>
    <xf numFmtId="49" fontId="7" fillId="3" borderId="37" xfId="0" applyNumberFormat="1" applyFont="1" applyFill="1" applyBorder="1" applyAlignment="1">
      <alignment wrapText="1"/>
    </xf>
    <xf numFmtId="49" fontId="8" fillId="3" borderId="42" xfId="0" applyNumberFormat="1" applyFont="1" applyFill="1" applyBorder="1" applyAlignment="1">
      <alignment horizontal="right" wrapText="1"/>
    </xf>
    <xf numFmtId="0" fontId="5" fillId="2" borderId="26" xfId="0" applyFont="1" applyFill="1" applyBorder="1"/>
    <xf numFmtId="14" fontId="5" fillId="0" borderId="40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wrapText="1"/>
    </xf>
    <xf numFmtId="49" fontId="8" fillId="2" borderId="43" xfId="0" applyNumberFormat="1" applyFont="1" applyFill="1" applyBorder="1" applyAlignment="1">
      <alignment horizontal="right" wrapText="1"/>
    </xf>
    <xf numFmtId="2" fontId="3" fillId="2" borderId="43" xfId="0" applyNumberFormat="1" applyFont="1" applyFill="1" applyBorder="1" applyAlignment="1">
      <alignment wrapText="1"/>
    </xf>
    <xf numFmtId="2" fontId="8" fillId="2" borderId="43" xfId="0" applyNumberFormat="1" applyFont="1" applyFill="1" applyBorder="1" applyAlignment="1">
      <alignment wrapText="1"/>
    </xf>
    <xf numFmtId="49" fontId="6" fillId="3" borderId="37" xfId="0" applyNumberFormat="1" applyFont="1" applyFill="1" applyBorder="1" applyAlignment="1">
      <alignment wrapText="1"/>
    </xf>
    <xf numFmtId="0" fontId="5" fillId="0" borderId="44" xfId="0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wrapText="1"/>
    </xf>
    <xf numFmtId="49" fontId="6" fillId="2" borderId="43" xfId="0" applyNumberFormat="1" applyFont="1" applyFill="1" applyBorder="1" applyAlignment="1">
      <alignment wrapText="1"/>
    </xf>
    <xf numFmtId="0" fontId="5" fillId="0" borderId="26" xfId="0" applyFont="1" applyBorder="1"/>
    <xf numFmtId="2" fontId="3" fillId="2" borderId="38" xfId="0" applyNumberFormat="1" applyFont="1" applyFill="1" applyBorder="1" applyAlignment="1">
      <alignment wrapText="1"/>
    </xf>
    <xf numFmtId="2" fontId="6" fillId="0" borderId="7" xfId="0" applyNumberFormat="1" applyFont="1" applyBorder="1" applyAlignment="1">
      <alignment vertical="center" wrapText="1"/>
    </xf>
    <xf numFmtId="2" fontId="6" fillId="2" borderId="14" xfId="0" applyNumberFormat="1" applyFont="1" applyFill="1" applyBorder="1" applyAlignment="1">
      <alignment vertical="center" wrapText="1"/>
    </xf>
    <xf numFmtId="0" fontId="9" fillId="0" borderId="45" xfId="0" applyFont="1" applyBorder="1" applyAlignment="1">
      <alignment vertical="center"/>
    </xf>
    <xf numFmtId="2" fontId="4" fillId="0" borderId="14" xfId="0" applyNumberFormat="1" applyFont="1" applyBorder="1" applyAlignment="1">
      <alignment wrapText="1"/>
    </xf>
    <xf numFmtId="165" fontId="6" fillId="2" borderId="45" xfId="0" applyNumberFormat="1" applyFont="1" applyFill="1" applyBorder="1" applyAlignment="1">
      <alignment wrapText="1"/>
    </xf>
    <xf numFmtId="2" fontId="4" fillId="2" borderId="14" xfId="0" applyNumberFormat="1" applyFont="1" applyFill="1" applyBorder="1"/>
    <xf numFmtId="2" fontId="4" fillId="0" borderId="14" xfId="0" applyNumberFormat="1" applyFont="1" applyBorder="1"/>
    <xf numFmtId="49" fontId="3" fillId="2" borderId="14" xfId="0" applyNumberFormat="1" applyFont="1" applyFill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2" fontId="6" fillId="2" borderId="41" xfId="0" applyNumberFormat="1" applyFont="1" applyFill="1" applyBorder="1" applyAlignment="1">
      <alignment wrapText="1"/>
    </xf>
    <xf numFmtId="2" fontId="6" fillId="0" borderId="41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2" fontId="3" fillId="2" borderId="26" xfId="0" applyNumberFormat="1" applyFont="1" applyFill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165" fontId="3" fillId="2" borderId="14" xfId="0" applyNumberFormat="1" applyFont="1" applyFill="1" applyBorder="1" applyAlignment="1">
      <alignment wrapText="1"/>
    </xf>
    <xf numFmtId="49" fontId="3" fillId="2" borderId="49" xfId="0" applyNumberFormat="1" applyFont="1" applyFill="1" applyBorder="1"/>
    <xf numFmtId="2" fontId="3" fillId="0" borderId="14" xfId="0" applyNumberFormat="1" applyFont="1" applyBorder="1"/>
    <xf numFmtId="49" fontId="6" fillId="0" borderId="47" xfId="0" applyNumberFormat="1" applyFont="1" applyBorder="1" applyAlignment="1">
      <alignment wrapText="1"/>
    </xf>
    <xf numFmtId="2" fontId="6" fillId="0" borderId="48" xfId="0" applyNumberFormat="1" applyFont="1" applyBorder="1" applyAlignment="1">
      <alignment wrapText="1"/>
    </xf>
    <xf numFmtId="0" fontId="3" fillId="0" borderId="14" xfId="0" applyFont="1" applyBorder="1"/>
    <xf numFmtId="49" fontId="6" fillId="0" borderId="49" xfId="0" applyNumberFormat="1" applyFont="1" applyBorder="1" applyAlignment="1">
      <alignment wrapText="1"/>
    </xf>
    <xf numFmtId="2" fontId="6" fillId="2" borderId="49" xfId="0" applyNumberFormat="1" applyFont="1" applyFill="1" applyBorder="1" applyAlignment="1">
      <alignment wrapText="1"/>
    </xf>
    <xf numFmtId="2" fontId="6" fillId="0" borderId="49" xfId="0" applyNumberFormat="1" applyFont="1" applyBorder="1" applyAlignment="1">
      <alignment wrapText="1"/>
    </xf>
    <xf numFmtId="165" fontId="6" fillId="2" borderId="12" xfId="0" applyNumberFormat="1" applyFont="1" applyFill="1" applyBorder="1" applyAlignment="1">
      <alignment vertical="top" wrapText="1"/>
    </xf>
    <xf numFmtId="165" fontId="6" fillId="2" borderId="48" xfId="0" applyNumberFormat="1" applyFont="1" applyFill="1" applyBorder="1" applyAlignment="1">
      <alignment vertical="top" wrapText="1"/>
    </xf>
    <xf numFmtId="2" fontId="6" fillId="0" borderId="49" xfId="0" applyNumberFormat="1" applyFont="1" applyBorder="1" applyAlignment="1">
      <alignment vertical="top" wrapText="1"/>
    </xf>
    <xf numFmtId="2" fontId="6" fillId="2" borderId="49" xfId="0" applyNumberFormat="1" applyFont="1" applyFill="1" applyBorder="1" applyAlignment="1">
      <alignment vertical="top" wrapText="1"/>
    </xf>
    <xf numFmtId="49" fontId="3" fillId="0" borderId="49" xfId="0" applyNumberFormat="1" applyFont="1" applyBorder="1" applyAlignment="1">
      <alignment wrapText="1"/>
    </xf>
    <xf numFmtId="49" fontId="6" fillId="2" borderId="49" xfId="0" applyNumberFormat="1" applyFont="1" applyFill="1" applyBorder="1" applyAlignment="1">
      <alignment wrapText="1"/>
    </xf>
    <xf numFmtId="2" fontId="3" fillId="0" borderId="49" xfId="0" applyNumberFormat="1" applyFont="1" applyBorder="1" applyAlignment="1">
      <alignment wrapText="1"/>
    </xf>
    <xf numFmtId="2" fontId="3" fillId="2" borderId="49" xfId="0" applyNumberFormat="1" applyFont="1" applyFill="1" applyBorder="1" applyAlignment="1">
      <alignment wrapText="1"/>
    </xf>
    <xf numFmtId="49" fontId="6" fillId="2" borderId="49" xfId="0" applyNumberFormat="1" applyFont="1" applyFill="1" applyBorder="1"/>
    <xf numFmtId="49" fontId="3" fillId="2" borderId="49" xfId="0" applyNumberFormat="1" applyFont="1" applyFill="1" applyBorder="1" applyAlignment="1">
      <alignment wrapText="1"/>
    </xf>
    <xf numFmtId="49" fontId="9" fillId="2" borderId="49" xfId="0" applyNumberFormat="1" applyFont="1" applyFill="1" applyBorder="1" applyAlignment="1">
      <alignment wrapText="1"/>
    </xf>
    <xf numFmtId="2" fontId="3" fillId="2" borderId="29" xfId="0" applyNumberFormat="1" applyFont="1" applyFill="1" applyBorder="1" applyAlignment="1">
      <alignment wrapText="1"/>
    </xf>
    <xf numFmtId="2" fontId="6" fillId="2" borderId="48" xfId="0" applyNumberFormat="1" applyFont="1" applyFill="1" applyBorder="1" applyAlignment="1">
      <alignment wrapText="1"/>
    </xf>
    <xf numFmtId="0" fontId="4" fillId="0" borderId="49" xfId="0" applyFont="1" applyBorder="1"/>
    <xf numFmtId="49" fontId="6" fillId="2" borderId="47" xfId="0" applyNumberFormat="1" applyFont="1" applyFill="1" applyBorder="1" applyAlignment="1">
      <alignment wrapText="1"/>
    </xf>
    <xf numFmtId="0" fontId="3" fillId="0" borderId="50" xfId="0" applyFont="1" applyBorder="1" applyAlignment="1">
      <alignment vertical="center"/>
    </xf>
    <xf numFmtId="49" fontId="6" fillId="2" borderId="51" xfId="0" applyNumberFormat="1" applyFont="1" applyFill="1" applyBorder="1" applyAlignment="1">
      <alignment wrapText="1"/>
    </xf>
    <xf numFmtId="49" fontId="6" fillId="0" borderId="49" xfId="0" applyNumberFormat="1" applyFont="1" applyBorder="1"/>
    <xf numFmtId="49" fontId="3" fillId="0" borderId="52" xfId="0" applyNumberFormat="1" applyFont="1" applyBorder="1" applyAlignment="1">
      <alignment wrapText="1"/>
    </xf>
    <xf numFmtId="49" fontId="3" fillId="2" borderId="52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9" fontId="9" fillId="0" borderId="46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</cellXfs>
  <cellStyles count="2">
    <cellStyle name="Normaallaad 2" xfId="1" xr:uid="{CECA8A79-E20A-4F1B-AD17-6AF03AA19D44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488157</xdr:colOff>
      <xdr:row>0</xdr:row>
      <xdr:rowOff>0</xdr:rowOff>
    </xdr:from>
    <xdr:to>
      <xdr:col>2</xdr:col>
      <xdr:colOff>960369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7B90CE6-CB4F-2E9A-AFB8-5F85D0FA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0"/>
          <a:ext cx="2770118" cy="983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877024</xdr:colOff>
      <xdr:row>4</xdr:row>
      <xdr:rowOff>218661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7D498CE-5D1B-D1E1-B2D7-C04E976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865368" cy="107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0</xdr:rowOff>
    </xdr:from>
    <xdr:to>
      <xdr:col>2</xdr:col>
      <xdr:colOff>831781</xdr:colOff>
      <xdr:row>4</xdr:row>
      <xdr:rowOff>218661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78E7B0E3-BBF6-142B-02C0-B1889581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0"/>
          <a:ext cx="2862193" cy="1075911"/>
        </a:xfrm>
        <a:prstGeom prst="rect">
          <a:avLst/>
        </a:prstGeom>
      </xdr:spPr>
    </xdr:pic>
    <xdr:clientData/>
  </xdr:twoCellAnchor>
  <xdr:twoCellAnchor editAs="oneCell">
    <xdr:from>
      <xdr:col>2</xdr:col>
      <xdr:colOff>2226469</xdr:colOff>
      <xdr:row>52</xdr:row>
      <xdr:rowOff>47625</xdr:rowOff>
    </xdr:from>
    <xdr:to>
      <xdr:col>3</xdr:col>
      <xdr:colOff>36105</xdr:colOff>
      <xdr:row>58</xdr:row>
      <xdr:rowOff>21077</xdr:rowOff>
    </xdr:to>
    <xdr:pic>
      <xdr:nvPicPr>
        <xdr:cNvPr id="2" name="Pilt 5">
          <a:extLst>
            <a:ext uri="{FF2B5EF4-FFF2-40B4-BE49-F238E27FC236}">
              <a16:creationId xmlns:a16="http://schemas.microsoft.com/office/drawing/2014/main" id="{EECD9A57-AF44-46AF-98E0-83E22ED6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3907" y="10584656"/>
          <a:ext cx="1524386" cy="1259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0</xdr:rowOff>
    </xdr:from>
    <xdr:to>
      <xdr:col>2</xdr:col>
      <xdr:colOff>632550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37E95EF0-E6ED-77A9-84D3-6ED90F14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0"/>
          <a:ext cx="2739955" cy="98383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8"/>
  <sheetViews>
    <sheetView zoomScale="80" zoomScaleNormal="80" workbookViewId="0">
      <selection activeCell="B68" sqref="B68:C81"/>
    </sheetView>
  </sheetViews>
  <sheetFormatPr defaultColWidth="9.28515625" defaultRowHeight="16.5" x14ac:dyDescent="0.3"/>
  <cols>
    <col min="1" max="1" width="8.7109375" style="2" customWidth="1"/>
    <col min="2" max="2" width="25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8" x14ac:dyDescent="0.3">
      <c r="B1" s="262"/>
      <c r="C1" s="262"/>
      <c r="D1" s="262" t="e" vm="1">
        <v>#VALUE!</v>
      </c>
    </row>
    <row r="2" spans="2:8" x14ac:dyDescent="0.3">
      <c r="B2" s="262"/>
      <c r="C2" s="262"/>
      <c r="D2" s="262"/>
    </row>
    <row r="3" spans="2:8" x14ac:dyDescent="0.3">
      <c r="B3" s="262"/>
      <c r="C3" s="262"/>
      <c r="D3" s="262"/>
    </row>
    <row r="4" spans="2:8" x14ac:dyDescent="0.3">
      <c r="B4" s="262"/>
      <c r="C4" s="262"/>
      <c r="D4" s="262"/>
    </row>
    <row r="5" spans="2:8" ht="24.75" x14ac:dyDescent="0.45">
      <c r="B5" s="1" t="s">
        <v>91</v>
      </c>
      <c r="C5" s="1"/>
      <c r="D5" s="263"/>
      <c r="F5" s="1"/>
    </row>
    <row r="6" spans="2:8" ht="24" customHeight="1" x14ac:dyDescent="0.3">
      <c r="B6" s="46" t="s">
        <v>0</v>
      </c>
      <c r="C6" s="166">
        <v>45754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ht="16.5" customHeight="1" x14ac:dyDescent="0.3">
      <c r="B7" s="47" t="s">
        <v>6</v>
      </c>
      <c r="C7" s="7" t="s">
        <v>51</v>
      </c>
      <c r="D7" s="8">
        <v>50</v>
      </c>
      <c r="E7" s="9">
        <v>67.099999999999994</v>
      </c>
      <c r="F7" s="9">
        <v>2.2999999999999998</v>
      </c>
      <c r="G7" s="9">
        <v>4.8099999999999996</v>
      </c>
      <c r="H7" s="9">
        <v>3.35</v>
      </c>
    </row>
    <row r="8" spans="2:8" ht="16.5" customHeight="1" x14ac:dyDescent="0.3">
      <c r="B8" s="47"/>
      <c r="C8" s="7" t="s">
        <v>52</v>
      </c>
      <c r="D8" s="8">
        <v>50</v>
      </c>
      <c r="E8" s="9">
        <v>29.7</v>
      </c>
      <c r="F8" s="9">
        <v>2.41</v>
      </c>
      <c r="G8" s="9">
        <v>0.97599999999999998</v>
      </c>
      <c r="H8" s="9">
        <v>2.29</v>
      </c>
    </row>
    <row r="9" spans="2:8" ht="16.5" customHeight="1" x14ac:dyDescent="0.3">
      <c r="B9" s="48" t="s">
        <v>27</v>
      </c>
      <c r="C9" s="11" t="s">
        <v>53</v>
      </c>
      <c r="D9" s="12">
        <v>50</v>
      </c>
      <c r="E9" s="13">
        <v>37.799999999999997</v>
      </c>
      <c r="F9" s="13">
        <v>2.4700000000000002</v>
      </c>
      <c r="G9" s="13">
        <v>2.62</v>
      </c>
      <c r="H9" s="13">
        <v>0.6</v>
      </c>
    </row>
    <row r="10" spans="2:8" ht="16.5" customHeight="1" x14ac:dyDescent="0.3">
      <c r="B10" s="48"/>
      <c r="C10" s="14" t="s">
        <v>92</v>
      </c>
      <c r="D10" s="36">
        <v>80</v>
      </c>
      <c r="E10" s="36">
        <v>137.6</v>
      </c>
      <c r="F10" s="36">
        <v>26.160000000000004</v>
      </c>
      <c r="G10" s="36">
        <v>1.0720000000000001</v>
      </c>
      <c r="H10" s="36">
        <v>4.5439999999999996</v>
      </c>
    </row>
    <row r="11" spans="2:8" ht="16.5" customHeight="1" x14ac:dyDescent="0.3">
      <c r="B11" s="14"/>
      <c r="C11" s="93" t="s">
        <v>13</v>
      </c>
      <c r="D11" s="62">
        <v>80</v>
      </c>
      <c r="E11" s="62">
        <v>119.2</v>
      </c>
      <c r="F11" s="62">
        <v>22</v>
      </c>
      <c r="G11" s="62">
        <v>0.89600000000000002</v>
      </c>
      <c r="H11" s="62">
        <v>3.0159999999999996</v>
      </c>
    </row>
    <row r="12" spans="2:8" ht="16.5" customHeight="1" x14ac:dyDescent="0.3">
      <c r="B12" s="14"/>
      <c r="C12" s="93" t="s">
        <v>40</v>
      </c>
      <c r="D12" s="62">
        <v>50</v>
      </c>
      <c r="E12" s="62">
        <v>25.9</v>
      </c>
      <c r="F12" s="62">
        <v>3.73</v>
      </c>
      <c r="G12" s="62">
        <v>0.56000000000000005</v>
      </c>
      <c r="H12" s="62">
        <v>0.66</v>
      </c>
    </row>
    <row r="13" spans="2:8" ht="16.5" customHeight="1" x14ac:dyDescent="0.3">
      <c r="B13" s="52"/>
      <c r="C13" s="177" t="s">
        <v>93</v>
      </c>
      <c r="D13" s="216">
        <v>50</v>
      </c>
      <c r="E13" s="216">
        <v>16.7</v>
      </c>
      <c r="F13" s="216">
        <v>2.78</v>
      </c>
      <c r="G13" s="216">
        <v>8.5000000000000006E-2</v>
      </c>
      <c r="H13" s="216">
        <v>0.70499999999999996</v>
      </c>
    </row>
    <row r="14" spans="2:8" ht="16.5" customHeight="1" x14ac:dyDescent="0.3">
      <c r="B14" s="14"/>
      <c r="C14" s="177" t="s">
        <v>30</v>
      </c>
      <c r="D14" s="216">
        <v>100</v>
      </c>
      <c r="E14" s="216">
        <v>45.3</v>
      </c>
      <c r="F14" s="216">
        <v>8.64</v>
      </c>
      <c r="G14" s="216">
        <v>1.54</v>
      </c>
      <c r="H14" s="216">
        <v>0.57999999999999996</v>
      </c>
    </row>
    <row r="15" spans="2:8" ht="16.5" customHeight="1" x14ac:dyDescent="0.3">
      <c r="B15" s="14"/>
      <c r="C15" s="175" t="s">
        <v>34</v>
      </c>
      <c r="D15" s="176">
        <v>50</v>
      </c>
      <c r="E15" s="176">
        <v>22.87</v>
      </c>
      <c r="F15" s="176">
        <v>5.09</v>
      </c>
      <c r="G15" s="176">
        <v>0.13</v>
      </c>
      <c r="H15" s="176">
        <v>1.22</v>
      </c>
    </row>
    <row r="16" spans="2:8" ht="16.5" customHeight="1" x14ac:dyDescent="0.3">
      <c r="B16" s="52"/>
      <c r="C16" s="20" t="s">
        <v>14</v>
      </c>
      <c r="D16" s="21">
        <v>5</v>
      </c>
      <c r="E16" s="21">
        <v>32.189399999999999</v>
      </c>
      <c r="F16" s="21">
        <v>9.7050000000000011E-2</v>
      </c>
      <c r="G16" s="21">
        <v>3.5305500000000003</v>
      </c>
      <c r="H16" s="21">
        <v>1.3550000000000001E-2</v>
      </c>
    </row>
    <row r="17" spans="2:8" ht="16.5" customHeight="1" x14ac:dyDescent="0.3">
      <c r="B17" s="52"/>
      <c r="C17" s="15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41" t="s">
        <v>23</v>
      </c>
      <c r="D18" s="22">
        <v>50</v>
      </c>
      <c r="E18" s="21"/>
      <c r="F18" s="21"/>
      <c r="G18" s="21"/>
      <c r="H18" s="21"/>
    </row>
    <row r="19" spans="2:8" ht="16.5" customHeight="1" x14ac:dyDescent="0.3">
      <c r="B19" s="14"/>
      <c r="C19" s="14" t="s">
        <v>24</v>
      </c>
      <c r="D19" s="21">
        <v>40</v>
      </c>
      <c r="E19" s="21">
        <v>96.9</v>
      </c>
      <c r="F19" s="21">
        <v>18.100000000000001</v>
      </c>
      <c r="G19" s="21">
        <v>0.62</v>
      </c>
      <c r="H19" s="21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ht="16.5" customHeight="1" x14ac:dyDescent="0.3">
      <c r="B21" s="202"/>
      <c r="C21" s="203"/>
      <c r="D21" s="200"/>
      <c r="E21" s="201">
        <f>SUM(E7:E20)</f>
        <v>732.13609999999994</v>
      </c>
      <c r="F21" s="201">
        <f>SUM(F7:F20)</f>
        <v>104.29705</v>
      </c>
      <c r="G21" s="201">
        <f>SUM(G7:G20)</f>
        <v>21.996250000000003</v>
      </c>
      <c r="H21" s="201">
        <f>SUM(H7:H20)</f>
        <v>23.581849999999999</v>
      </c>
    </row>
    <row r="22" spans="2:8" ht="16.5" customHeight="1" x14ac:dyDescent="0.3">
      <c r="B22" s="207"/>
      <c r="C22" s="208"/>
      <c r="D22" s="209"/>
      <c r="E22" s="210"/>
      <c r="F22" s="210"/>
      <c r="G22" s="210"/>
      <c r="H22" s="210"/>
    </row>
    <row r="23" spans="2:8" ht="24" customHeight="1" x14ac:dyDescent="0.3">
      <c r="B23" s="204" t="s">
        <v>7</v>
      </c>
      <c r="C23" s="205" t="s">
        <v>50</v>
      </c>
      <c r="D23" s="206" t="s">
        <v>1</v>
      </c>
      <c r="E23" s="206" t="s">
        <v>2</v>
      </c>
      <c r="F23" s="206" t="s">
        <v>3</v>
      </c>
      <c r="G23" s="206" t="s">
        <v>4</v>
      </c>
      <c r="H23" s="206" t="s">
        <v>5</v>
      </c>
    </row>
    <row r="24" spans="2:8" ht="16.5" customHeight="1" x14ac:dyDescent="0.3">
      <c r="B24" s="56" t="s">
        <v>6</v>
      </c>
      <c r="C24" s="15" t="s">
        <v>94</v>
      </c>
      <c r="D24" s="35">
        <v>100</v>
      </c>
      <c r="E24" s="80">
        <v>73.334999999999994</v>
      </c>
      <c r="F24" s="80">
        <v>6.2759999999999998</v>
      </c>
      <c r="G24" s="80">
        <v>3.6230000000000002</v>
      </c>
      <c r="H24" s="80">
        <v>4.5510000000000002</v>
      </c>
    </row>
    <row r="25" spans="2:8" ht="16.5" customHeight="1" x14ac:dyDescent="0.3">
      <c r="B25" s="10"/>
      <c r="C25" s="15" t="s">
        <v>54</v>
      </c>
      <c r="D25" s="217">
        <v>100</v>
      </c>
      <c r="E25" s="218">
        <v>39.6</v>
      </c>
      <c r="F25" s="218">
        <v>5.75</v>
      </c>
      <c r="G25" s="218">
        <v>0.44700000000000001</v>
      </c>
      <c r="H25" s="218">
        <v>2.71</v>
      </c>
    </row>
    <row r="26" spans="2:8" ht="16.5" customHeight="1" x14ac:dyDescent="0.3">
      <c r="B26" s="110" t="s">
        <v>27</v>
      </c>
      <c r="C26" s="15" t="s">
        <v>95</v>
      </c>
      <c r="D26" s="35">
        <v>100</v>
      </c>
      <c r="E26" s="80">
        <v>36.700000000000003</v>
      </c>
      <c r="F26" s="80">
        <v>4.2300000000000004</v>
      </c>
      <c r="G26" s="80">
        <v>1.58</v>
      </c>
      <c r="H26" s="80">
        <v>0.94199999999999995</v>
      </c>
    </row>
    <row r="27" spans="2:8" ht="16.5" customHeight="1" x14ac:dyDescent="0.3">
      <c r="B27" s="10"/>
      <c r="C27" s="219" t="s">
        <v>96</v>
      </c>
      <c r="D27" s="220">
        <v>160</v>
      </c>
      <c r="E27" s="220">
        <v>150</v>
      </c>
      <c r="F27" s="220">
        <v>16.100000000000001</v>
      </c>
      <c r="G27" s="220">
        <v>7.14</v>
      </c>
      <c r="H27" s="220">
        <v>5.36</v>
      </c>
    </row>
    <row r="28" spans="2:8" ht="16.5" customHeight="1" x14ac:dyDescent="0.3">
      <c r="B28" s="14"/>
      <c r="C28" s="20" t="s">
        <v>23</v>
      </c>
      <c r="D28" s="22">
        <v>50</v>
      </c>
      <c r="E28" s="21"/>
      <c r="F28" s="21"/>
      <c r="G28" s="21"/>
      <c r="H28" s="21"/>
    </row>
    <row r="29" spans="2:8" ht="16.5" customHeight="1" x14ac:dyDescent="0.3">
      <c r="B29" s="17"/>
      <c r="C29" s="14" t="s">
        <v>24</v>
      </c>
      <c r="D29" s="21">
        <v>50</v>
      </c>
      <c r="E29" s="21">
        <v>123.1</v>
      </c>
      <c r="F29" s="21">
        <v>26.15</v>
      </c>
      <c r="G29" s="21">
        <v>1</v>
      </c>
      <c r="H29" s="21">
        <v>3.5750000000000002</v>
      </c>
    </row>
    <row r="30" spans="2:8" ht="16.5" customHeight="1" x14ac:dyDescent="0.3">
      <c r="B30" s="10"/>
      <c r="C30" s="181" t="s">
        <v>97</v>
      </c>
      <c r="D30" s="182">
        <v>100</v>
      </c>
      <c r="E30" s="182">
        <v>14.9</v>
      </c>
      <c r="F30" s="182">
        <v>3.5</v>
      </c>
      <c r="G30" s="182">
        <v>0.1</v>
      </c>
      <c r="H30" s="182">
        <v>0.8</v>
      </c>
    </row>
    <row r="31" spans="2:8" ht="16.5" customHeight="1" x14ac:dyDescent="0.3">
      <c r="B31" s="211"/>
      <c r="C31" s="203"/>
      <c r="D31" s="200"/>
      <c r="E31" s="201">
        <f>SUM(E24:E30)</f>
        <v>437.63499999999999</v>
      </c>
      <c r="F31" s="201">
        <f>SUM(F24:F30)</f>
        <v>62.006</v>
      </c>
      <c r="G31" s="201">
        <f>SUM(G24:G30)</f>
        <v>13.889999999999999</v>
      </c>
      <c r="H31" s="201">
        <f>SUM(H24:H30)</f>
        <v>17.937999999999999</v>
      </c>
    </row>
    <row r="32" spans="2:8" ht="16.5" customHeight="1" x14ac:dyDescent="0.3">
      <c r="B32" s="214"/>
      <c r="C32" s="208"/>
      <c r="D32" s="209"/>
      <c r="E32" s="210"/>
      <c r="F32" s="210"/>
      <c r="G32" s="210"/>
      <c r="H32" s="210"/>
    </row>
    <row r="33" spans="2:8" ht="24" customHeight="1" x14ac:dyDescent="0.3">
      <c r="B33" s="204" t="s">
        <v>8</v>
      </c>
      <c r="C33" s="173">
        <v>45756</v>
      </c>
      <c r="D33" s="212" t="s">
        <v>1</v>
      </c>
      <c r="E33" s="212" t="s">
        <v>2</v>
      </c>
      <c r="F33" s="212" t="s">
        <v>3</v>
      </c>
      <c r="G33" s="212" t="s">
        <v>4</v>
      </c>
      <c r="H33" s="212" t="s">
        <v>5</v>
      </c>
    </row>
    <row r="34" spans="2:8" ht="16.5" customHeight="1" x14ac:dyDescent="0.3">
      <c r="B34" s="10" t="s">
        <v>6</v>
      </c>
      <c r="C34" s="178" t="s">
        <v>98</v>
      </c>
      <c r="D34" s="221">
        <v>50</v>
      </c>
      <c r="E34" s="179">
        <v>89</v>
      </c>
      <c r="F34" s="179">
        <v>0.124</v>
      </c>
      <c r="G34" s="179">
        <v>3.66</v>
      </c>
      <c r="H34" s="179">
        <v>13.9</v>
      </c>
    </row>
    <row r="35" spans="2:8" ht="16.5" customHeight="1" x14ac:dyDescent="0.3">
      <c r="B35" s="10"/>
      <c r="C35" s="178" t="s">
        <v>55</v>
      </c>
      <c r="D35" s="221">
        <v>25</v>
      </c>
      <c r="E35" s="179">
        <v>43.1</v>
      </c>
      <c r="F35" s="179">
        <v>4.18</v>
      </c>
      <c r="G35" s="179">
        <v>1.56</v>
      </c>
      <c r="H35" s="179">
        <v>2.9</v>
      </c>
    </row>
    <row r="36" spans="2:8" ht="16.5" customHeight="1" x14ac:dyDescent="0.3">
      <c r="B36" s="10" t="s">
        <v>27</v>
      </c>
      <c r="C36" s="255" t="s">
        <v>100</v>
      </c>
      <c r="D36" s="222">
        <v>25</v>
      </c>
      <c r="E36" s="223">
        <v>31.3</v>
      </c>
      <c r="F36" s="223">
        <v>2.71</v>
      </c>
      <c r="G36" s="223">
        <v>1.49</v>
      </c>
      <c r="H36" s="223">
        <v>1.48</v>
      </c>
    </row>
    <row r="37" spans="2:8" ht="16.5" customHeight="1" x14ac:dyDescent="0.3">
      <c r="B37" s="14"/>
      <c r="C37" s="178" t="s">
        <v>33</v>
      </c>
      <c r="D37" s="80">
        <v>80</v>
      </c>
      <c r="E37" s="80">
        <v>89.3</v>
      </c>
      <c r="F37" s="80">
        <v>13.7</v>
      </c>
      <c r="G37" s="80">
        <v>2.62</v>
      </c>
      <c r="H37" s="80">
        <v>2.3199999999999998</v>
      </c>
    </row>
    <row r="38" spans="2:8" ht="16.5" customHeight="1" x14ac:dyDescent="0.3">
      <c r="B38" s="14"/>
      <c r="C38" s="104" t="s">
        <v>13</v>
      </c>
      <c r="D38" s="140">
        <v>100</v>
      </c>
      <c r="E38" s="62">
        <v>137.98925000000003</v>
      </c>
      <c r="F38" s="62">
        <v>23.516500000000008</v>
      </c>
      <c r="G38" s="62">
        <v>4.1492500000000012</v>
      </c>
      <c r="H38" s="62">
        <v>1.9923750000000009</v>
      </c>
    </row>
    <row r="39" spans="2:8" ht="16.5" customHeight="1" x14ac:dyDescent="0.3">
      <c r="B39" s="14"/>
      <c r="C39" s="255" t="s">
        <v>99</v>
      </c>
      <c r="D39" s="223">
        <v>50</v>
      </c>
      <c r="E39" s="223">
        <v>59.125999999999998</v>
      </c>
      <c r="F39" s="223">
        <v>4.077</v>
      </c>
      <c r="G39" s="223">
        <v>3.9460000000000002</v>
      </c>
      <c r="H39" s="223">
        <v>1.873</v>
      </c>
    </row>
    <row r="40" spans="2:8" ht="16.5" customHeight="1" x14ac:dyDescent="0.3">
      <c r="B40" s="14"/>
      <c r="C40" s="177" t="s">
        <v>57</v>
      </c>
      <c r="D40" s="253">
        <v>50</v>
      </c>
      <c r="E40" s="253">
        <v>30.4</v>
      </c>
      <c r="F40" s="253">
        <v>4.75</v>
      </c>
      <c r="G40" s="253">
        <v>0.56100000000000005</v>
      </c>
      <c r="H40" s="253">
        <v>0.84099999999999997</v>
      </c>
    </row>
    <row r="41" spans="2:8" ht="16.5" customHeight="1" x14ac:dyDescent="0.3">
      <c r="B41" s="52"/>
      <c r="C41" s="57" t="s">
        <v>20</v>
      </c>
      <c r="D41" s="189">
        <v>100</v>
      </c>
      <c r="E41" s="40">
        <v>20.12</v>
      </c>
      <c r="F41" s="40">
        <v>4.76</v>
      </c>
      <c r="G41" s="40">
        <v>0.06</v>
      </c>
      <c r="H41" s="40">
        <v>0.98</v>
      </c>
    </row>
    <row r="42" spans="2:8" ht="16.5" customHeight="1" x14ac:dyDescent="0.3">
      <c r="B42" s="14"/>
      <c r="C42" s="247" t="s">
        <v>101</v>
      </c>
      <c r="D42" s="189">
        <v>50</v>
      </c>
      <c r="E42" s="40">
        <v>19.100000000000001</v>
      </c>
      <c r="F42" s="40">
        <v>3.67</v>
      </c>
      <c r="G42" s="40">
        <v>3.5000000000000003E-2</v>
      </c>
      <c r="H42" s="40">
        <v>0.39100000000000001</v>
      </c>
    </row>
    <row r="43" spans="2:8" ht="16.5" customHeight="1" x14ac:dyDescent="0.3">
      <c r="B43" s="14"/>
      <c r="C43" s="57" t="s">
        <v>35</v>
      </c>
      <c r="D43" s="187">
        <v>50</v>
      </c>
      <c r="E43" s="180">
        <v>22.08</v>
      </c>
      <c r="F43" s="180">
        <v>5.26</v>
      </c>
      <c r="G43" s="180">
        <v>0.21</v>
      </c>
      <c r="H43" s="180">
        <v>0.67</v>
      </c>
    </row>
    <row r="44" spans="2:8" ht="16.5" customHeight="1" x14ac:dyDescent="0.3">
      <c r="B44" s="14"/>
      <c r="C44" s="18" t="s">
        <v>14</v>
      </c>
      <c r="D44" s="19">
        <v>5</v>
      </c>
      <c r="E44" s="19">
        <v>32.189399999999999</v>
      </c>
      <c r="F44" s="19">
        <v>9.7050000000000011E-2</v>
      </c>
      <c r="G44" s="19">
        <v>3.5305500000000003</v>
      </c>
      <c r="H44" s="19">
        <v>1.3550000000000001E-2</v>
      </c>
    </row>
    <row r="45" spans="2:8" ht="16.5" customHeight="1" x14ac:dyDescent="0.3">
      <c r="B45" s="14"/>
      <c r="C45" s="15" t="s">
        <v>15</v>
      </c>
      <c r="D45" s="12">
        <v>10</v>
      </c>
      <c r="E45" s="12">
        <v>60.876700000000007</v>
      </c>
      <c r="F45" s="12">
        <v>1.2800000000000002</v>
      </c>
      <c r="G45" s="12">
        <v>5.1567000000000007</v>
      </c>
      <c r="H45" s="12">
        <v>2.8233000000000001</v>
      </c>
    </row>
    <row r="46" spans="2:8" ht="16.5" customHeight="1" x14ac:dyDescent="0.3">
      <c r="B46" s="17"/>
      <c r="C46" s="18" t="s">
        <v>23</v>
      </c>
      <c r="D46" s="63">
        <v>50</v>
      </c>
      <c r="E46" s="19"/>
      <c r="F46" s="19"/>
      <c r="G46" s="19"/>
      <c r="H46" s="19"/>
    </row>
    <row r="47" spans="2:8" ht="16.5" customHeight="1" x14ac:dyDescent="0.3">
      <c r="B47" s="10"/>
      <c r="C47" s="57" t="s">
        <v>24</v>
      </c>
      <c r="D47" s="19">
        <v>40</v>
      </c>
      <c r="E47" s="19">
        <v>96.9</v>
      </c>
      <c r="F47" s="19">
        <v>18.100000000000001</v>
      </c>
      <c r="G47" s="19">
        <v>0.62</v>
      </c>
      <c r="H47" s="19">
        <v>3.48</v>
      </c>
    </row>
    <row r="48" spans="2:8" ht="16.5" customHeight="1" x14ac:dyDescent="0.3">
      <c r="B48" s="17"/>
      <c r="C48" s="15" t="s">
        <v>19</v>
      </c>
      <c r="D48" s="12">
        <v>100</v>
      </c>
      <c r="E48" s="12">
        <v>48.076000000000001</v>
      </c>
      <c r="F48" s="12">
        <v>10.9</v>
      </c>
      <c r="G48" s="12">
        <v>0</v>
      </c>
      <c r="H48" s="12">
        <v>0</v>
      </c>
    </row>
    <row r="49" spans="2:15" ht="16.5" customHeight="1" x14ac:dyDescent="0.3">
      <c r="B49" s="211"/>
      <c r="C49" s="203"/>
      <c r="D49" s="200"/>
      <c r="E49" s="201">
        <f>SUM(E34:E48)</f>
        <v>779.55735000000004</v>
      </c>
      <c r="F49" s="201">
        <f>SUM(F34:F48)</f>
        <v>97.124549999999999</v>
      </c>
      <c r="G49" s="201">
        <f>SUM(G34:G48)</f>
        <v>27.598500000000008</v>
      </c>
      <c r="H49" s="201">
        <f>SUM(H34:H48)</f>
        <v>33.664225000000002</v>
      </c>
    </row>
    <row r="50" spans="2:15" ht="16.5" customHeight="1" x14ac:dyDescent="0.3">
      <c r="B50" s="214"/>
      <c r="C50" s="208"/>
      <c r="D50" s="209"/>
      <c r="E50" s="210"/>
      <c r="F50" s="210"/>
      <c r="G50" s="210"/>
      <c r="H50" s="210"/>
    </row>
    <row r="51" spans="2:15" ht="24" customHeight="1" x14ac:dyDescent="0.3">
      <c r="B51" s="204" t="s">
        <v>9</v>
      </c>
      <c r="C51" s="205">
        <v>45757</v>
      </c>
      <c r="D51" s="206" t="s">
        <v>1</v>
      </c>
      <c r="E51" s="206" t="s">
        <v>2</v>
      </c>
      <c r="F51" s="206" t="s">
        <v>3</v>
      </c>
      <c r="G51" s="206" t="s">
        <v>4</v>
      </c>
      <c r="H51" s="206" t="s">
        <v>5</v>
      </c>
    </row>
    <row r="52" spans="2:15" ht="16.5" customHeight="1" x14ac:dyDescent="0.3">
      <c r="B52" s="10" t="s">
        <v>6</v>
      </c>
      <c r="C52" s="239" t="s">
        <v>102</v>
      </c>
      <c r="D52" s="82">
        <v>50</v>
      </c>
      <c r="E52" s="59">
        <v>34.700000000000003</v>
      </c>
      <c r="F52" s="59">
        <v>1.8</v>
      </c>
      <c r="G52" s="59">
        <v>1.89</v>
      </c>
      <c r="H52" s="59">
        <v>2.42</v>
      </c>
    </row>
    <row r="53" spans="2:15" ht="16.5" customHeight="1" x14ac:dyDescent="0.3">
      <c r="B53" s="10"/>
      <c r="C53" s="239" t="s">
        <v>103</v>
      </c>
      <c r="D53" s="82">
        <v>50</v>
      </c>
      <c r="E53" s="59">
        <v>51</v>
      </c>
      <c r="F53" s="59">
        <v>3.95</v>
      </c>
      <c r="G53" s="59">
        <v>2.54</v>
      </c>
      <c r="H53" s="59">
        <v>2.86</v>
      </c>
    </row>
    <row r="54" spans="2:15" ht="16.5" customHeight="1" x14ac:dyDescent="0.3">
      <c r="B54" s="10" t="s">
        <v>27</v>
      </c>
      <c r="C54" s="14" t="s">
        <v>106</v>
      </c>
      <c r="D54" s="36">
        <v>50</v>
      </c>
      <c r="E54" s="36">
        <v>28.4</v>
      </c>
      <c r="F54" s="36">
        <v>1.9</v>
      </c>
      <c r="G54" s="36">
        <v>1.71</v>
      </c>
      <c r="H54" s="36">
        <v>1.01</v>
      </c>
    </row>
    <row r="55" spans="2:15" ht="16.5" customHeight="1" x14ac:dyDescent="0.3">
      <c r="B55" s="10"/>
      <c r="C55" s="49" t="s">
        <v>105</v>
      </c>
      <c r="D55" s="82">
        <v>100</v>
      </c>
      <c r="E55" s="59">
        <v>72.5</v>
      </c>
      <c r="F55" s="59">
        <v>15.5</v>
      </c>
      <c r="G55" s="59">
        <v>9.9999999999999992E-2</v>
      </c>
      <c r="H55" s="59">
        <v>1.9</v>
      </c>
    </row>
    <row r="56" spans="2:15" ht="16.5" customHeight="1" x14ac:dyDescent="0.3">
      <c r="B56" s="10"/>
      <c r="C56" s="236" t="s">
        <v>16</v>
      </c>
      <c r="D56" s="254">
        <v>125</v>
      </c>
      <c r="E56" s="254">
        <v>110</v>
      </c>
      <c r="F56" s="254">
        <v>21.09</v>
      </c>
      <c r="G56" s="254">
        <v>0.78</v>
      </c>
      <c r="H56" s="254">
        <v>3.78</v>
      </c>
    </row>
    <row r="57" spans="2:15" ht="16.5" customHeight="1" x14ac:dyDescent="0.3">
      <c r="B57" s="10"/>
      <c r="C57" s="14" t="s">
        <v>43</v>
      </c>
      <c r="D57" s="36">
        <v>50</v>
      </c>
      <c r="E57" s="36">
        <v>21.7</v>
      </c>
      <c r="F57" s="36">
        <v>1.07</v>
      </c>
      <c r="G57" s="36">
        <v>1.66</v>
      </c>
      <c r="H57" s="36">
        <v>0.32200000000000001</v>
      </c>
    </row>
    <row r="58" spans="2:15" ht="16.5" customHeight="1" x14ac:dyDescent="0.3">
      <c r="B58" s="10"/>
      <c r="C58" s="49" t="s">
        <v>110</v>
      </c>
      <c r="D58" s="82">
        <v>50</v>
      </c>
      <c r="E58" s="59">
        <v>20.9</v>
      </c>
      <c r="F58" s="59">
        <v>3.5</v>
      </c>
      <c r="G58" s="59">
        <v>9.9000000000000005E-2</v>
      </c>
      <c r="H58" s="59">
        <v>0.85599999999999998</v>
      </c>
    </row>
    <row r="59" spans="2:15" ht="16.5" customHeight="1" x14ac:dyDescent="0.3">
      <c r="B59" s="255"/>
      <c r="C59" s="251" t="s">
        <v>104</v>
      </c>
      <c r="D59" s="248"/>
      <c r="E59" s="249"/>
      <c r="F59" s="249"/>
      <c r="G59" s="249"/>
      <c r="H59" s="249"/>
    </row>
    <row r="60" spans="2:15" ht="16.5" customHeight="1" x14ac:dyDescent="0.3">
      <c r="B60" s="10"/>
      <c r="C60" s="49" t="s">
        <v>56</v>
      </c>
      <c r="D60" s="82">
        <v>50</v>
      </c>
      <c r="E60" s="59">
        <v>17.899999999999999</v>
      </c>
      <c r="F60" s="59">
        <v>2.59</v>
      </c>
      <c r="G60" s="59">
        <v>0.28399999999999997</v>
      </c>
      <c r="H60" s="59">
        <v>1.08</v>
      </c>
    </row>
    <row r="61" spans="2:15" ht="16.5" customHeight="1" x14ac:dyDescent="0.3">
      <c r="B61" s="10"/>
      <c r="C61" s="14" t="s">
        <v>14</v>
      </c>
      <c r="D61" s="36">
        <v>5</v>
      </c>
      <c r="E61" s="36">
        <v>32.189399999999999</v>
      </c>
      <c r="F61" s="36">
        <v>9.7050000000000011E-2</v>
      </c>
      <c r="G61" s="36">
        <v>3.5305500000000003</v>
      </c>
      <c r="H61" s="36">
        <v>1.3550000000000001E-2</v>
      </c>
    </row>
    <row r="62" spans="2:15" ht="16.5" customHeight="1" x14ac:dyDescent="0.3">
      <c r="B62" s="10"/>
      <c r="C62" s="14" t="s">
        <v>15</v>
      </c>
      <c r="D62" s="36">
        <v>10</v>
      </c>
      <c r="E62" s="64">
        <v>60.876700000000007</v>
      </c>
      <c r="F62" s="64">
        <v>1.2800000000000002</v>
      </c>
      <c r="G62" s="64">
        <v>5.1567000000000007</v>
      </c>
      <c r="H62" s="64">
        <v>2.8233000000000001</v>
      </c>
      <c r="J62" s="65"/>
      <c r="K62" s="66"/>
      <c r="L62" s="67"/>
      <c r="M62" s="67"/>
      <c r="N62" s="67"/>
      <c r="O62" s="67"/>
    </row>
    <row r="63" spans="2:15" ht="16.5" customHeight="1" x14ac:dyDescent="0.3">
      <c r="B63" s="116"/>
      <c r="C63" s="60" t="s">
        <v>23</v>
      </c>
      <c r="D63" s="117">
        <v>50</v>
      </c>
      <c r="E63" s="61"/>
      <c r="F63" s="61"/>
      <c r="G63" s="61"/>
      <c r="H63" s="61"/>
    </row>
    <row r="64" spans="2:15" ht="16.5" customHeight="1" x14ac:dyDescent="0.3">
      <c r="B64" s="14"/>
      <c r="C64" s="14" t="s">
        <v>24</v>
      </c>
      <c r="D64" s="21">
        <v>40</v>
      </c>
      <c r="E64" s="21">
        <v>96.9</v>
      </c>
      <c r="F64" s="21">
        <v>18.100000000000001</v>
      </c>
      <c r="G64" s="21">
        <v>0.62</v>
      </c>
      <c r="H64" s="21">
        <v>3.48</v>
      </c>
    </row>
    <row r="65" spans="2:8" ht="16.5" customHeight="1" x14ac:dyDescent="0.3">
      <c r="B65" s="14"/>
      <c r="C65" s="15" t="s">
        <v>112</v>
      </c>
      <c r="D65" s="12">
        <v>100</v>
      </c>
      <c r="E65" s="12">
        <v>40</v>
      </c>
      <c r="F65" s="12">
        <v>9.24</v>
      </c>
      <c r="G65" s="12">
        <v>0</v>
      </c>
      <c r="H65" s="12">
        <v>0.3</v>
      </c>
    </row>
    <row r="66" spans="2:8" ht="16.5" customHeight="1" x14ac:dyDescent="0.3">
      <c r="B66" s="202"/>
      <c r="C66" s="203"/>
      <c r="D66" s="200"/>
      <c r="E66" s="201">
        <f>SUM(E52:E65)</f>
        <v>587.06610000000001</v>
      </c>
      <c r="F66" s="201">
        <f>SUM(F52:F65)</f>
        <v>80.117049999999992</v>
      </c>
      <c r="G66" s="201">
        <f>SUM(G52:G65)</f>
        <v>18.370250000000002</v>
      </c>
      <c r="H66" s="201">
        <f>SUM(H52:H65)</f>
        <v>20.844850000000001</v>
      </c>
    </row>
    <row r="67" spans="2:8" ht="16.5" customHeight="1" x14ac:dyDescent="0.3">
      <c r="B67" s="207"/>
      <c r="C67" s="208"/>
      <c r="D67" s="209"/>
      <c r="E67" s="210"/>
      <c r="F67" s="210"/>
      <c r="G67" s="210"/>
      <c r="H67" s="210"/>
    </row>
    <row r="68" spans="2:8" ht="24" customHeight="1" x14ac:dyDescent="0.3">
      <c r="B68" s="215" t="s">
        <v>10</v>
      </c>
      <c r="C68" s="205">
        <v>45758</v>
      </c>
      <c r="D68" s="206" t="s">
        <v>1</v>
      </c>
      <c r="E68" s="206" t="s">
        <v>2</v>
      </c>
      <c r="F68" s="206" t="s">
        <v>3</v>
      </c>
      <c r="G68" s="206" t="s">
        <v>4</v>
      </c>
      <c r="H68" s="206" t="s">
        <v>5</v>
      </c>
    </row>
    <row r="69" spans="2:8" ht="16.5" customHeight="1" x14ac:dyDescent="0.3">
      <c r="B69" s="112" t="s">
        <v>6</v>
      </c>
      <c r="C69" s="89" t="s">
        <v>58</v>
      </c>
      <c r="D69" s="40">
        <v>100</v>
      </c>
      <c r="E69" s="40">
        <v>181</v>
      </c>
      <c r="F69" s="40">
        <v>25.3</v>
      </c>
      <c r="G69" s="40">
        <v>6.14</v>
      </c>
      <c r="H69" s="40">
        <v>5.68</v>
      </c>
    </row>
    <row r="70" spans="2:8" ht="16.5" customHeight="1" x14ac:dyDescent="0.3">
      <c r="B70" s="10"/>
      <c r="C70" s="38" t="s">
        <v>107</v>
      </c>
      <c r="D70" s="39">
        <v>100</v>
      </c>
      <c r="E70" s="40">
        <v>180</v>
      </c>
      <c r="F70" s="40">
        <v>26.7</v>
      </c>
      <c r="G70" s="40">
        <v>3.48</v>
      </c>
      <c r="H70" s="40">
        <v>5.25</v>
      </c>
    </row>
    <row r="71" spans="2:8" ht="16.5" customHeight="1" x14ac:dyDescent="0.3">
      <c r="B71" s="10" t="s">
        <v>27</v>
      </c>
      <c r="C71" s="256" t="s">
        <v>109</v>
      </c>
      <c r="D71" s="39">
        <v>100</v>
      </c>
      <c r="E71" s="40">
        <v>119</v>
      </c>
      <c r="F71" s="40">
        <v>14</v>
      </c>
      <c r="G71" s="40">
        <v>4.83</v>
      </c>
      <c r="H71" s="40">
        <v>4.22</v>
      </c>
    </row>
    <row r="72" spans="2:8" ht="16.5" customHeight="1" x14ac:dyDescent="0.3">
      <c r="B72" s="110"/>
      <c r="C72" s="38" t="s">
        <v>59</v>
      </c>
      <c r="D72" s="39">
        <v>100</v>
      </c>
      <c r="E72" s="39">
        <v>42.18</v>
      </c>
      <c r="F72" s="39">
        <v>8.94</v>
      </c>
      <c r="G72" s="39">
        <v>0.4</v>
      </c>
      <c r="H72" s="39">
        <v>2.7599999999999993</v>
      </c>
    </row>
    <row r="73" spans="2:8" ht="16.5" customHeight="1" x14ac:dyDescent="0.3">
      <c r="B73" s="10"/>
      <c r="C73" s="89" t="s">
        <v>108</v>
      </c>
      <c r="D73" s="39">
        <v>100</v>
      </c>
      <c r="E73" s="40">
        <v>88.6</v>
      </c>
      <c r="F73" s="40">
        <v>11.2</v>
      </c>
      <c r="G73" s="40">
        <v>3.96</v>
      </c>
      <c r="H73" s="40">
        <v>1.86</v>
      </c>
    </row>
    <row r="74" spans="2:8" ht="16.5" customHeight="1" x14ac:dyDescent="0.3">
      <c r="B74" s="10"/>
      <c r="C74" s="256" t="s">
        <v>111</v>
      </c>
      <c r="D74" s="156">
        <v>100</v>
      </c>
      <c r="E74" s="180">
        <v>24.4</v>
      </c>
      <c r="F74" s="180">
        <v>3.16</v>
      </c>
      <c r="G74" s="180">
        <v>1.08</v>
      </c>
      <c r="H74" s="180">
        <v>1.2</v>
      </c>
    </row>
    <row r="75" spans="2:8" ht="16.5" customHeight="1" x14ac:dyDescent="0.3">
      <c r="B75" s="154"/>
      <c r="C75" s="256" t="s">
        <v>73</v>
      </c>
      <c r="D75" s="156">
        <v>50</v>
      </c>
      <c r="E75" s="180">
        <v>21.5</v>
      </c>
      <c r="F75" s="180">
        <v>3.64</v>
      </c>
      <c r="G75" s="180">
        <v>0.155</v>
      </c>
      <c r="H75" s="180">
        <v>0.495</v>
      </c>
    </row>
    <row r="76" spans="2:8" ht="16.5" customHeight="1" x14ac:dyDescent="0.3">
      <c r="B76" s="17"/>
      <c r="C76" s="89" t="s">
        <v>60</v>
      </c>
      <c r="D76" s="40">
        <v>50</v>
      </c>
      <c r="E76" s="180">
        <v>20</v>
      </c>
      <c r="F76" s="180">
        <v>2.98</v>
      </c>
      <c r="G76" s="180">
        <v>0.107</v>
      </c>
      <c r="H76" s="180">
        <v>0.93300000000000005</v>
      </c>
    </row>
    <row r="77" spans="2:8" ht="16.5" customHeight="1" x14ac:dyDescent="0.3">
      <c r="B77" s="17"/>
      <c r="C77" s="18" t="s">
        <v>14</v>
      </c>
      <c r="D77" s="19">
        <v>5</v>
      </c>
      <c r="E77" s="19">
        <v>32.189399999999999</v>
      </c>
      <c r="F77" s="19">
        <v>9.7050000000000011E-2</v>
      </c>
      <c r="G77" s="19">
        <v>3.5305500000000003</v>
      </c>
      <c r="H77" s="19">
        <v>1.3550000000000001E-2</v>
      </c>
    </row>
    <row r="78" spans="2:8" ht="16.5" customHeight="1" x14ac:dyDescent="0.3">
      <c r="B78" s="17"/>
      <c r="C78" s="15" t="s">
        <v>15</v>
      </c>
      <c r="D78" s="12">
        <v>10</v>
      </c>
      <c r="E78" s="12">
        <v>60.876700000000007</v>
      </c>
      <c r="F78" s="12">
        <v>1.2800000000000002</v>
      </c>
      <c r="G78" s="12">
        <v>5.1567000000000007</v>
      </c>
      <c r="H78" s="12">
        <v>2.8233000000000001</v>
      </c>
    </row>
    <row r="79" spans="2:8" ht="16.5" customHeight="1" x14ac:dyDescent="0.3">
      <c r="B79" s="14"/>
      <c r="C79" s="20" t="s">
        <v>23</v>
      </c>
      <c r="D79" s="22">
        <v>50</v>
      </c>
      <c r="E79" s="21"/>
      <c r="F79" s="21"/>
      <c r="G79" s="21"/>
      <c r="H79" s="21"/>
    </row>
    <row r="80" spans="2:8" ht="16.5" customHeight="1" x14ac:dyDescent="0.3">
      <c r="B80" s="17"/>
      <c r="C80" s="14" t="s">
        <v>24</v>
      </c>
      <c r="D80" s="21">
        <v>40</v>
      </c>
      <c r="E80" s="21">
        <v>96.9</v>
      </c>
      <c r="F80" s="21">
        <v>18.100000000000001</v>
      </c>
      <c r="G80" s="21">
        <v>0.62</v>
      </c>
      <c r="H80" s="21">
        <v>3.48</v>
      </c>
    </row>
    <row r="81" spans="2:8" ht="16.5" customHeight="1" x14ac:dyDescent="0.3">
      <c r="B81" s="111"/>
      <c r="C81" s="15" t="s">
        <v>113</v>
      </c>
      <c r="D81" s="182">
        <v>100</v>
      </c>
      <c r="E81" s="182">
        <v>14.9</v>
      </c>
      <c r="F81" s="182">
        <v>3.5</v>
      </c>
      <c r="G81" s="182">
        <v>0.1</v>
      </c>
      <c r="H81" s="182">
        <v>0.8</v>
      </c>
    </row>
    <row r="82" spans="2:8" ht="16.5" customHeight="1" x14ac:dyDescent="0.3">
      <c r="B82" s="58"/>
      <c r="C82" s="98"/>
      <c r="D82" s="54"/>
      <c r="E82" s="55">
        <f>SUM(E69:E81)</f>
        <v>881.54609999999991</v>
      </c>
      <c r="F82" s="55">
        <f>SUM(F69:F81)</f>
        <v>118.89705000000001</v>
      </c>
      <c r="G82" s="55">
        <f>SUM(G69:G81)</f>
        <v>29.559250000000006</v>
      </c>
      <c r="H82" s="55">
        <f>SUM(H69:H81)</f>
        <v>29.514849999999996</v>
      </c>
    </row>
    <row r="83" spans="2:8" ht="16.5" customHeight="1" x14ac:dyDescent="0.3">
      <c r="C83" s="45" t="s">
        <v>11</v>
      </c>
      <c r="E83" s="108">
        <f>AVERAGE(E21,E31,E49,E66,E82)</f>
        <v>683.58812999999998</v>
      </c>
      <c r="F83" s="108">
        <f>AVERAGE(F21,F31,F49,F66,F82)</f>
        <v>92.488339999999994</v>
      </c>
      <c r="G83" s="108">
        <f>AVERAGE(G21,G31,G49,G66,G82)</f>
        <v>22.282850000000003</v>
      </c>
      <c r="H83" s="108">
        <f>AVERAGE(H21,H31,H49,H66,H82)</f>
        <v>25.108755000000002</v>
      </c>
    </row>
    <row r="84" spans="2:8" x14ac:dyDescent="0.3">
      <c r="B84" s="2" t="s">
        <v>12</v>
      </c>
    </row>
    <row r="85" spans="2:8" x14ac:dyDescent="0.3">
      <c r="B85" s="2" t="s">
        <v>25</v>
      </c>
    </row>
    <row r="86" spans="2:8" x14ac:dyDescent="0.3">
      <c r="B86" s="2" t="s">
        <v>28</v>
      </c>
    </row>
    <row r="87" spans="2:8" x14ac:dyDescent="0.3">
      <c r="B87" s="2" t="s">
        <v>26</v>
      </c>
    </row>
    <row r="88" spans="2:8" x14ac:dyDescent="0.3">
      <c r="B88" s="2" t="s">
        <v>29</v>
      </c>
    </row>
  </sheetData>
  <mergeCells count="2">
    <mergeCell ref="B1:C4"/>
    <mergeCell ref="D1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5"/>
  <sheetViews>
    <sheetView topLeftCell="A44" zoomScale="80" zoomScaleNormal="80" workbookViewId="0">
      <selection activeCell="C55" sqref="C55"/>
    </sheetView>
  </sheetViews>
  <sheetFormatPr defaultRowHeight="16.5" x14ac:dyDescent="0.3"/>
  <cols>
    <col min="1" max="1" width="8.7109375" style="3"/>
    <col min="2" max="2" width="25.140625" style="3" customWidth="1"/>
    <col min="3" max="3" width="56.42578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258" width="9.140625" style="3"/>
    <col min="259" max="259" width="37.7109375" style="3" customWidth="1"/>
    <col min="260" max="261" width="14.28515625" style="3" customWidth="1"/>
    <col min="262" max="262" width="13.5703125" style="3" customWidth="1"/>
    <col min="263" max="263" width="15.7109375" style="3" customWidth="1"/>
    <col min="264" max="264" width="15.5703125" style="3" customWidth="1"/>
    <col min="265" max="514" width="9.140625" style="3"/>
    <col min="515" max="515" width="37.7109375" style="3" customWidth="1"/>
    <col min="516" max="517" width="14.28515625" style="3" customWidth="1"/>
    <col min="518" max="518" width="13.5703125" style="3" customWidth="1"/>
    <col min="519" max="519" width="15.7109375" style="3" customWidth="1"/>
    <col min="520" max="520" width="15.5703125" style="3" customWidth="1"/>
    <col min="521" max="770" width="9.140625" style="3"/>
    <col min="771" max="771" width="37.7109375" style="3" customWidth="1"/>
    <col min="772" max="773" width="14.28515625" style="3" customWidth="1"/>
    <col min="774" max="774" width="13.5703125" style="3" customWidth="1"/>
    <col min="775" max="775" width="15.7109375" style="3" customWidth="1"/>
    <col min="776" max="776" width="15.5703125" style="3" customWidth="1"/>
    <col min="777" max="1026" width="9.140625" style="3"/>
    <col min="1027" max="1027" width="37.7109375" style="3" customWidth="1"/>
    <col min="1028" max="1029" width="14.28515625" style="3" customWidth="1"/>
    <col min="1030" max="1030" width="13.5703125" style="3" customWidth="1"/>
    <col min="1031" max="1031" width="15.7109375" style="3" customWidth="1"/>
    <col min="1032" max="1032" width="15.5703125" style="3" customWidth="1"/>
    <col min="1033" max="1282" width="9.140625" style="3"/>
    <col min="1283" max="1283" width="37.7109375" style="3" customWidth="1"/>
    <col min="1284" max="1285" width="14.28515625" style="3" customWidth="1"/>
    <col min="1286" max="1286" width="13.5703125" style="3" customWidth="1"/>
    <col min="1287" max="1287" width="15.7109375" style="3" customWidth="1"/>
    <col min="1288" max="1288" width="15.5703125" style="3" customWidth="1"/>
    <col min="1289" max="1538" width="9.140625" style="3"/>
    <col min="1539" max="1539" width="37.7109375" style="3" customWidth="1"/>
    <col min="1540" max="1541" width="14.28515625" style="3" customWidth="1"/>
    <col min="1542" max="1542" width="13.5703125" style="3" customWidth="1"/>
    <col min="1543" max="1543" width="15.7109375" style="3" customWidth="1"/>
    <col min="1544" max="1544" width="15.5703125" style="3" customWidth="1"/>
    <col min="1545" max="1794" width="9.140625" style="3"/>
    <col min="1795" max="1795" width="37.7109375" style="3" customWidth="1"/>
    <col min="1796" max="1797" width="14.28515625" style="3" customWidth="1"/>
    <col min="1798" max="1798" width="13.5703125" style="3" customWidth="1"/>
    <col min="1799" max="1799" width="15.7109375" style="3" customWidth="1"/>
    <col min="1800" max="1800" width="15.5703125" style="3" customWidth="1"/>
    <col min="1801" max="2050" width="9.140625" style="3"/>
    <col min="2051" max="2051" width="37.7109375" style="3" customWidth="1"/>
    <col min="2052" max="2053" width="14.28515625" style="3" customWidth="1"/>
    <col min="2054" max="2054" width="13.5703125" style="3" customWidth="1"/>
    <col min="2055" max="2055" width="15.7109375" style="3" customWidth="1"/>
    <col min="2056" max="2056" width="15.5703125" style="3" customWidth="1"/>
    <col min="2057" max="2306" width="9.140625" style="3"/>
    <col min="2307" max="2307" width="37.7109375" style="3" customWidth="1"/>
    <col min="2308" max="2309" width="14.28515625" style="3" customWidth="1"/>
    <col min="2310" max="2310" width="13.5703125" style="3" customWidth="1"/>
    <col min="2311" max="2311" width="15.7109375" style="3" customWidth="1"/>
    <col min="2312" max="2312" width="15.5703125" style="3" customWidth="1"/>
    <col min="2313" max="2562" width="9.140625" style="3"/>
    <col min="2563" max="2563" width="37.7109375" style="3" customWidth="1"/>
    <col min="2564" max="2565" width="14.28515625" style="3" customWidth="1"/>
    <col min="2566" max="2566" width="13.5703125" style="3" customWidth="1"/>
    <col min="2567" max="2567" width="15.7109375" style="3" customWidth="1"/>
    <col min="2568" max="2568" width="15.5703125" style="3" customWidth="1"/>
    <col min="2569" max="2818" width="9.140625" style="3"/>
    <col min="2819" max="2819" width="37.7109375" style="3" customWidth="1"/>
    <col min="2820" max="2821" width="14.28515625" style="3" customWidth="1"/>
    <col min="2822" max="2822" width="13.5703125" style="3" customWidth="1"/>
    <col min="2823" max="2823" width="15.7109375" style="3" customWidth="1"/>
    <col min="2824" max="2824" width="15.5703125" style="3" customWidth="1"/>
    <col min="2825" max="3074" width="9.140625" style="3"/>
    <col min="3075" max="3075" width="37.7109375" style="3" customWidth="1"/>
    <col min="3076" max="3077" width="14.28515625" style="3" customWidth="1"/>
    <col min="3078" max="3078" width="13.5703125" style="3" customWidth="1"/>
    <col min="3079" max="3079" width="15.7109375" style="3" customWidth="1"/>
    <col min="3080" max="3080" width="15.5703125" style="3" customWidth="1"/>
    <col min="3081" max="3330" width="9.140625" style="3"/>
    <col min="3331" max="3331" width="37.7109375" style="3" customWidth="1"/>
    <col min="3332" max="3333" width="14.28515625" style="3" customWidth="1"/>
    <col min="3334" max="3334" width="13.5703125" style="3" customWidth="1"/>
    <col min="3335" max="3335" width="15.7109375" style="3" customWidth="1"/>
    <col min="3336" max="3336" width="15.5703125" style="3" customWidth="1"/>
    <col min="3337" max="3586" width="9.140625" style="3"/>
    <col min="3587" max="3587" width="37.7109375" style="3" customWidth="1"/>
    <col min="3588" max="3589" width="14.28515625" style="3" customWidth="1"/>
    <col min="3590" max="3590" width="13.5703125" style="3" customWidth="1"/>
    <col min="3591" max="3591" width="15.7109375" style="3" customWidth="1"/>
    <col min="3592" max="3592" width="15.5703125" style="3" customWidth="1"/>
    <col min="3593" max="3842" width="9.140625" style="3"/>
    <col min="3843" max="3843" width="37.7109375" style="3" customWidth="1"/>
    <col min="3844" max="3845" width="14.28515625" style="3" customWidth="1"/>
    <col min="3846" max="3846" width="13.5703125" style="3" customWidth="1"/>
    <col min="3847" max="3847" width="15.7109375" style="3" customWidth="1"/>
    <col min="3848" max="3848" width="15.5703125" style="3" customWidth="1"/>
    <col min="3849" max="4098" width="9.140625" style="3"/>
    <col min="4099" max="4099" width="37.7109375" style="3" customWidth="1"/>
    <col min="4100" max="4101" width="14.28515625" style="3" customWidth="1"/>
    <col min="4102" max="4102" width="13.5703125" style="3" customWidth="1"/>
    <col min="4103" max="4103" width="15.7109375" style="3" customWidth="1"/>
    <col min="4104" max="4104" width="15.5703125" style="3" customWidth="1"/>
    <col min="4105" max="4354" width="9.140625" style="3"/>
    <col min="4355" max="4355" width="37.7109375" style="3" customWidth="1"/>
    <col min="4356" max="4357" width="14.28515625" style="3" customWidth="1"/>
    <col min="4358" max="4358" width="13.5703125" style="3" customWidth="1"/>
    <col min="4359" max="4359" width="15.7109375" style="3" customWidth="1"/>
    <col min="4360" max="4360" width="15.5703125" style="3" customWidth="1"/>
    <col min="4361" max="4610" width="9.140625" style="3"/>
    <col min="4611" max="4611" width="37.7109375" style="3" customWidth="1"/>
    <col min="4612" max="4613" width="14.28515625" style="3" customWidth="1"/>
    <col min="4614" max="4614" width="13.5703125" style="3" customWidth="1"/>
    <col min="4615" max="4615" width="15.7109375" style="3" customWidth="1"/>
    <col min="4616" max="4616" width="15.5703125" style="3" customWidth="1"/>
    <col min="4617" max="4866" width="9.140625" style="3"/>
    <col min="4867" max="4867" width="37.7109375" style="3" customWidth="1"/>
    <col min="4868" max="4869" width="14.28515625" style="3" customWidth="1"/>
    <col min="4870" max="4870" width="13.5703125" style="3" customWidth="1"/>
    <col min="4871" max="4871" width="15.7109375" style="3" customWidth="1"/>
    <col min="4872" max="4872" width="15.5703125" style="3" customWidth="1"/>
    <col min="4873" max="5122" width="9.140625" style="3"/>
    <col min="5123" max="5123" width="37.7109375" style="3" customWidth="1"/>
    <col min="5124" max="5125" width="14.28515625" style="3" customWidth="1"/>
    <col min="5126" max="5126" width="13.5703125" style="3" customWidth="1"/>
    <col min="5127" max="5127" width="15.7109375" style="3" customWidth="1"/>
    <col min="5128" max="5128" width="15.5703125" style="3" customWidth="1"/>
    <col min="5129" max="5378" width="9.140625" style="3"/>
    <col min="5379" max="5379" width="37.7109375" style="3" customWidth="1"/>
    <col min="5380" max="5381" width="14.28515625" style="3" customWidth="1"/>
    <col min="5382" max="5382" width="13.5703125" style="3" customWidth="1"/>
    <col min="5383" max="5383" width="15.7109375" style="3" customWidth="1"/>
    <col min="5384" max="5384" width="15.5703125" style="3" customWidth="1"/>
    <col min="5385" max="5634" width="9.140625" style="3"/>
    <col min="5635" max="5635" width="37.7109375" style="3" customWidth="1"/>
    <col min="5636" max="5637" width="14.28515625" style="3" customWidth="1"/>
    <col min="5638" max="5638" width="13.5703125" style="3" customWidth="1"/>
    <col min="5639" max="5639" width="15.7109375" style="3" customWidth="1"/>
    <col min="5640" max="5640" width="15.5703125" style="3" customWidth="1"/>
    <col min="5641" max="5890" width="9.140625" style="3"/>
    <col min="5891" max="5891" width="37.7109375" style="3" customWidth="1"/>
    <col min="5892" max="5893" width="14.28515625" style="3" customWidth="1"/>
    <col min="5894" max="5894" width="13.5703125" style="3" customWidth="1"/>
    <col min="5895" max="5895" width="15.7109375" style="3" customWidth="1"/>
    <col min="5896" max="5896" width="15.5703125" style="3" customWidth="1"/>
    <col min="5897" max="6146" width="9.140625" style="3"/>
    <col min="6147" max="6147" width="37.7109375" style="3" customWidth="1"/>
    <col min="6148" max="6149" width="14.28515625" style="3" customWidth="1"/>
    <col min="6150" max="6150" width="13.5703125" style="3" customWidth="1"/>
    <col min="6151" max="6151" width="15.7109375" style="3" customWidth="1"/>
    <col min="6152" max="6152" width="15.5703125" style="3" customWidth="1"/>
    <col min="6153" max="6402" width="9.140625" style="3"/>
    <col min="6403" max="6403" width="37.7109375" style="3" customWidth="1"/>
    <col min="6404" max="6405" width="14.28515625" style="3" customWidth="1"/>
    <col min="6406" max="6406" width="13.5703125" style="3" customWidth="1"/>
    <col min="6407" max="6407" width="15.7109375" style="3" customWidth="1"/>
    <col min="6408" max="6408" width="15.5703125" style="3" customWidth="1"/>
    <col min="6409" max="6658" width="9.140625" style="3"/>
    <col min="6659" max="6659" width="37.7109375" style="3" customWidth="1"/>
    <col min="6660" max="6661" width="14.28515625" style="3" customWidth="1"/>
    <col min="6662" max="6662" width="13.5703125" style="3" customWidth="1"/>
    <col min="6663" max="6663" width="15.7109375" style="3" customWidth="1"/>
    <col min="6664" max="6664" width="15.5703125" style="3" customWidth="1"/>
    <col min="6665" max="6914" width="9.140625" style="3"/>
    <col min="6915" max="6915" width="37.7109375" style="3" customWidth="1"/>
    <col min="6916" max="6917" width="14.28515625" style="3" customWidth="1"/>
    <col min="6918" max="6918" width="13.5703125" style="3" customWidth="1"/>
    <col min="6919" max="6919" width="15.7109375" style="3" customWidth="1"/>
    <col min="6920" max="6920" width="15.5703125" style="3" customWidth="1"/>
    <col min="6921" max="7170" width="9.140625" style="3"/>
    <col min="7171" max="7171" width="37.7109375" style="3" customWidth="1"/>
    <col min="7172" max="7173" width="14.28515625" style="3" customWidth="1"/>
    <col min="7174" max="7174" width="13.5703125" style="3" customWidth="1"/>
    <col min="7175" max="7175" width="15.7109375" style="3" customWidth="1"/>
    <col min="7176" max="7176" width="15.5703125" style="3" customWidth="1"/>
    <col min="7177" max="7426" width="9.140625" style="3"/>
    <col min="7427" max="7427" width="37.7109375" style="3" customWidth="1"/>
    <col min="7428" max="7429" width="14.28515625" style="3" customWidth="1"/>
    <col min="7430" max="7430" width="13.5703125" style="3" customWidth="1"/>
    <col min="7431" max="7431" width="15.7109375" style="3" customWidth="1"/>
    <col min="7432" max="7432" width="15.5703125" style="3" customWidth="1"/>
    <col min="7433" max="7682" width="9.140625" style="3"/>
    <col min="7683" max="7683" width="37.7109375" style="3" customWidth="1"/>
    <col min="7684" max="7685" width="14.28515625" style="3" customWidth="1"/>
    <col min="7686" max="7686" width="13.5703125" style="3" customWidth="1"/>
    <col min="7687" max="7687" width="15.7109375" style="3" customWidth="1"/>
    <col min="7688" max="7688" width="15.5703125" style="3" customWidth="1"/>
    <col min="7689" max="7938" width="9.140625" style="3"/>
    <col min="7939" max="7939" width="37.7109375" style="3" customWidth="1"/>
    <col min="7940" max="7941" width="14.28515625" style="3" customWidth="1"/>
    <col min="7942" max="7942" width="13.5703125" style="3" customWidth="1"/>
    <col min="7943" max="7943" width="15.7109375" style="3" customWidth="1"/>
    <col min="7944" max="7944" width="15.5703125" style="3" customWidth="1"/>
    <col min="7945" max="8194" width="9.140625" style="3"/>
    <col min="8195" max="8195" width="37.7109375" style="3" customWidth="1"/>
    <col min="8196" max="8197" width="14.28515625" style="3" customWidth="1"/>
    <col min="8198" max="8198" width="13.5703125" style="3" customWidth="1"/>
    <col min="8199" max="8199" width="15.7109375" style="3" customWidth="1"/>
    <col min="8200" max="8200" width="15.5703125" style="3" customWidth="1"/>
    <col min="8201" max="8450" width="9.140625" style="3"/>
    <col min="8451" max="8451" width="37.7109375" style="3" customWidth="1"/>
    <col min="8452" max="8453" width="14.28515625" style="3" customWidth="1"/>
    <col min="8454" max="8454" width="13.5703125" style="3" customWidth="1"/>
    <col min="8455" max="8455" width="15.7109375" style="3" customWidth="1"/>
    <col min="8456" max="8456" width="15.5703125" style="3" customWidth="1"/>
    <col min="8457" max="8706" width="9.140625" style="3"/>
    <col min="8707" max="8707" width="37.7109375" style="3" customWidth="1"/>
    <col min="8708" max="8709" width="14.28515625" style="3" customWidth="1"/>
    <col min="8710" max="8710" width="13.5703125" style="3" customWidth="1"/>
    <col min="8711" max="8711" width="15.7109375" style="3" customWidth="1"/>
    <col min="8712" max="8712" width="15.5703125" style="3" customWidth="1"/>
    <col min="8713" max="8962" width="9.140625" style="3"/>
    <col min="8963" max="8963" width="37.7109375" style="3" customWidth="1"/>
    <col min="8964" max="8965" width="14.28515625" style="3" customWidth="1"/>
    <col min="8966" max="8966" width="13.5703125" style="3" customWidth="1"/>
    <col min="8967" max="8967" width="15.7109375" style="3" customWidth="1"/>
    <col min="8968" max="8968" width="15.5703125" style="3" customWidth="1"/>
    <col min="8969" max="9218" width="9.140625" style="3"/>
    <col min="9219" max="9219" width="37.7109375" style="3" customWidth="1"/>
    <col min="9220" max="9221" width="14.28515625" style="3" customWidth="1"/>
    <col min="9222" max="9222" width="13.5703125" style="3" customWidth="1"/>
    <col min="9223" max="9223" width="15.7109375" style="3" customWidth="1"/>
    <col min="9224" max="9224" width="15.5703125" style="3" customWidth="1"/>
    <col min="9225" max="9474" width="9.140625" style="3"/>
    <col min="9475" max="9475" width="37.7109375" style="3" customWidth="1"/>
    <col min="9476" max="9477" width="14.28515625" style="3" customWidth="1"/>
    <col min="9478" max="9478" width="13.5703125" style="3" customWidth="1"/>
    <col min="9479" max="9479" width="15.7109375" style="3" customWidth="1"/>
    <col min="9480" max="9480" width="15.5703125" style="3" customWidth="1"/>
    <col min="9481" max="9730" width="9.140625" style="3"/>
    <col min="9731" max="9731" width="37.7109375" style="3" customWidth="1"/>
    <col min="9732" max="9733" width="14.28515625" style="3" customWidth="1"/>
    <col min="9734" max="9734" width="13.5703125" style="3" customWidth="1"/>
    <col min="9735" max="9735" width="15.7109375" style="3" customWidth="1"/>
    <col min="9736" max="9736" width="15.5703125" style="3" customWidth="1"/>
    <col min="9737" max="9986" width="9.140625" style="3"/>
    <col min="9987" max="9987" width="37.7109375" style="3" customWidth="1"/>
    <col min="9988" max="9989" width="14.28515625" style="3" customWidth="1"/>
    <col min="9990" max="9990" width="13.5703125" style="3" customWidth="1"/>
    <col min="9991" max="9991" width="15.7109375" style="3" customWidth="1"/>
    <col min="9992" max="9992" width="15.5703125" style="3" customWidth="1"/>
    <col min="9993" max="10242" width="9.140625" style="3"/>
    <col min="10243" max="10243" width="37.7109375" style="3" customWidth="1"/>
    <col min="10244" max="10245" width="14.28515625" style="3" customWidth="1"/>
    <col min="10246" max="10246" width="13.5703125" style="3" customWidth="1"/>
    <col min="10247" max="10247" width="15.7109375" style="3" customWidth="1"/>
    <col min="10248" max="10248" width="15.5703125" style="3" customWidth="1"/>
    <col min="10249" max="10498" width="9.140625" style="3"/>
    <col min="10499" max="10499" width="37.7109375" style="3" customWidth="1"/>
    <col min="10500" max="10501" width="14.28515625" style="3" customWidth="1"/>
    <col min="10502" max="10502" width="13.5703125" style="3" customWidth="1"/>
    <col min="10503" max="10503" width="15.7109375" style="3" customWidth="1"/>
    <col min="10504" max="10504" width="15.5703125" style="3" customWidth="1"/>
    <col min="10505" max="10754" width="9.140625" style="3"/>
    <col min="10755" max="10755" width="37.7109375" style="3" customWidth="1"/>
    <col min="10756" max="10757" width="14.28515625" style="3" customWidth="1"/>
    <col min="10758" max="10758" width="13.5703125" style="3" customWidth="1"/>
    <col min="10759" max="10759" width="15.7109375" style="3" customWidth="1"/>
    <col min="10760" max="10760" width="15.5703125" style="3" customWidth="1"/>
    <col min="10761" max="11010" width="9.140625" style="3"/>
    <col min="11011" max="11011" width="37.7109375" style="3" customWidth="1"/>
    <col min="11012" max="11013" width="14.28515625" style="3" customWidth="1"/>
    <col min="11014" max="11014" width="13.5703125" style="3" customWidth="1"/>
    <col min="11015" max="11015" width="15.7109375" style="3" customWidth="1"/>
    <col min="11016" max="11016" width="15.5703125" style="3" customWidth="1"/>
    <col min="11017" max="11266" width="9.140625" style="3"/>
    <col min="11267" max="11267" width="37.7109375" style="3" customWidth="1"/>
    <col min="11268" max="11269" width="14.28515625" style="3" customWidth="1"/>
    <col min="11270" max="11270" width="13.5703125" style="3" customWidth="1"/>
    <col min="11271" max="11271" width="15.7109375" style="3" customWidth="1"/>
    <col min="11272" max="11272" width="15.5703125" style="3" customWidth="1"/>
    <col min="11273" max="11522" width="9.140625" style="3"/>
    <col min="11523" max="11523" width="37.7109375" style="3" customWidth="1"/>
    <col min="11524" max="11525" width="14.28515625" style="3" customWidth="1"/>
    <col min="11526" max="11526" width="13.5703125" style="3" customWidth="1"/>
    <col min="11527" max="11527" width="15.7109375" style="3" customWidth="1"/>
    <col min="11528" max="11528" width="15.5703125" style="3" customWidth="1"/>
    <col min="11529" max="11778" width="9.140625" style="3"/>
    <col min="11779" max="11779" width="37.7109375" style="3" customWidth="1"/>
    <col min="11780" max="11781" width="14.28515625" style="3" customWidth="1"/>
    <col min="11782" max="11782" width="13.5703125" style="3" customWidth="1"/>
    <col min="11783" max="11783" width="15.7109375" style="3" customWidth="1"/>
    <col min="11784" max="11784" width="15.5703125" style="3" customWidth="1"/>
    <col min="11785" max="12034" width="9.140625" style="3"/>
    <col min="12035" max="12035" width="37.7109375" style="3" customWidth="1"/>
    <col min="12036" max="12037" width="14.28515625" style="3" customWidth="1"/>
    <col min="12038" max="12038" width="13.5703125" style="3" customWidth="1"/>
    <col min="12039" max="12039" width="15.7109375" style="3" customWidth="1"/>
    <col min="12040" max="12040" width="15.5703125" style="3" customWidth="1"/>
    <col min="12041" max="12290" width="9.140625" style="3"/>
    <col min="12291" max="12291" width="37.7109375" style="3" customWidth="1"/>
    <col min="12292" max="12293" width="14.28515625" style="3" customWidth="1"/>
    <col min="12294" max="12294" width="13.5703125" style="3" customWidth="1"/>
    <col min="12295" max="12295" width="15.7109375" style="3" customWidth="1"/>
    <col min="12296" max="12296" width="15.5703125" style="3" customWidth="1"/>
    <col min="12297" max="12546" width="9.140625" style="3"/>
    <col min="12547" max="12547" width="37.7109375" style="3" customWidth="1"/>
    <col min="12548" max="12549" width="14.28515625" style="3" customWidth="1"/>
    <col min="12550" max="12550" width="13.5703125" style="3" customWidth="1"/>
    <col min="12551" max="12551" width="15.7109375" style="3" customWidth="1"/>
    <col min="12552" max="12552" width="15.5703125" style="3" customWidth="1"/>
    <col min="12553" max="12802" width="9.140625" style="3"/>
    <col min="12803" max="12803" width="37.7109375" style="3" customWidth="1"/>
    <col min="12804" max="12805" width="14.28515625" style="3" customWidth="1"/>
    <col min="12806" max="12806" width="13.5703125" style="3" customWidth="1"/>
    <col min="12807" max="12807" width="15.7109375" style="3" customWidth="1"/>
    <col min="12808" max="12808" width="15.5703125" style="3" customWidth="1"/>
    <col min="12809" max="13058" width="9.140625" style="3"/>
    <col min="13059" max="13059" width="37.7109375" style="3" customWidth="1"/>
    <col min="13060" max="13061" width="14.28515625" style="3" customWidth="1"/>
    <col min="13062" max="13062" width="13.5703125" style="3" customWidth="1"/>
    <col min="13063" max="13063" width="15.7109375" style="3" customWidth="1"/>
    <col min="13064" max="13064" width="15.5703125" style="3" customWidth="1"/>
    <col min="13065" max="13314" width="9.140625" style="3"/>
    <col min="13315" max="13315" width="37.7109375" style="3" customWidth="1"/>
    <col min="13316" max="13317" width="14.28515625" style="3" customWidth="1"/>
    <col min="13318" max="13318" width="13.5703125" style="3" customWidth="1"/>
    <col min="13319" max="13319" width="15.7109375" style="3" customWidth="1"/>
    <col min="13320" max="13320" width="15.5703125" style="3" customWidth="1"/>
    <col min="13321" max="13570" width="9.140625" style="3"/>
    <col min="13571" max="13571" width="37.7109375" style="3" customWidth="1"/>
    <col min="13572" max="13573" width="14.28515625" style="3" customWidth="1"/>
    <col min="13574" max="13574" width="13.5703125" style="3" customWidth="1"/>
    <col min="13575" max="13575" width="15.7109375" style="3" customWidth="1"/>
    <col min="13576" max="13576" width="15.5703125" style="3" customWidth="1"/>
    <col min="13577" max="13826" width="9.140625" style="3"/>
    <col min="13827" max="13827" width="37.7109375" style="3" customWidth="1"/>
    <col min="13828" max="13829" width="14.28515625" style="3" customWidth="1"/>
    <col min="13830" max="13830" width="13.5703125" style="3" customWidth="1"/>
    <col min="13831" max="13831" width="15.7109375" style="3" customWidth="1"/>
    <col min="13832" max="13832" width="15.5703125" style="3" customWidth="1"/>
    <col min="13833" max="14082" width="9.140625" style="3"/>
    <col min="14083" max="14083" width="37.7109375" style="3" customWidth="1"/>
    <col min="14084" max="14085" width="14.28515625" style="3" customWidth="1"/>
    <col min="14086" max="14086" width="13.5703125" style="3" customWidth="1"/>
    <col min="14087" max="14087" width="15.7109375" style="3" customWidth="1"/>
    <col min="14088" max="14088" width="15.5703125" style="3" customWidth="1"/>
    <col min="14089" max="14338" width="9.140625" style="3"/>
    <col min="14339" max="14339" width="37.7109375" style="3" customWidth="1"/>
    <col min="14340" max="14341" width="14.28515625" style="3" customWidth="1"/>
    <col min="14342" max="14342" width="13.5703125" style="3" customWidth="1"/>
    <col min="14343" max="14343" width="15.7109375" style="3" customWidth="1"/>
    <col min="14344" max="14344" width="15.5703125" style="3" customWidth="1"/>
    <col min="14345" max="14594" width="9.140625" style="3"/>
    <col min="14595" max="14595" width="37.7109375" style="3" customWidth="1"/>
    <col min="14596" max="14597" width="14.28515625" style="3" customWidth="1"/>
    <col min="14598" max="14598" width="13.5703125" style="3" customWidth="1"/>
    <col min="14599" max="14599" width="15.7109375" style="3" customWidth="1"/>
    <col min="14600" max="14600" width="15.5703125" style="3" customWidth="1"/>
    <col min="14601" max="14850" width="9.140625" style="3"/>
    <col min="14851" max="14851" width="37.7109375" style="3" customWidth="1"/>
    <col min="14852" max="14853" width="14.28515625" style="3" customWidth="1"/>
    <col min="14854" max="14854" width="13.5703125" style="3" customWidth="1"/>
    <col min="14855" max="14855" width="15.7109375" style="3" customWidth="1"/>
    <col min="14856" max="14856" width="15.5703125" style="3" customWidth="1"/>
    <col min="14857" max="15106" width="9.140625" style="3"/>
    <col min="15107" max="15107" width="37.7109375" style="3" customWidth="1"/>
    <col min="15108" max="15109" width="14.28515625" style="3" customWidth="1"/>
    <col min="15110" max="15110" width="13.5703125" style="3" customWidth="1"/>
    <col min="15111" max="15111" width="15.7109375" style="3" customWidth="1"/>
    <col min="15112" max="15112" width="15.5703125" style="3" customWidth="1"/>
    <col min="15113" max="15362" width="9.140625" style="3"/>
    <col min="15363" max="15363" width="37.7109375" style="3" customWidth="1"/>
    <col min="15364" max="15365" width="14.28515625" style="3" customWidth="1"/>
    <col min="15366" max="15366" width="13.5703125" style="3" customWidth="1"/>
    <col min="15367" max="15367" width="15.7109375" style="3" customWidth="1"/>
    <col min="15368" max="15368" width="15.5703125" style="3" customWidth="1"/>
    <col min="15369" max="15618" width="9.140625" style="3"/>
    <col min="15619" max="15619" width="37.7109375" style="3" customWidth="1"/>
    <col min="15620" max="15621" width="14.28515625" style="3" customWidth="1"/>
    <col min="15622" max="15622" width="13.5703125" style="3" customWidth="1"/>
    <col min="15623" max="15623" width="15.7109375" style="3" customWidth="1"/>
    <col min="15624" max="15624" width="15.5703125" style="3" customWidth="1"/>
    <col min="15625" max="15874" width="9.140625" style="3"/>
    <col min="15875" max="15875" width="37.7109375" style="3" customWidth="1"/>
    <col min="15876" max="15877" width="14.28515625" style="3" customWidth="1"/>
    <col min="15878" max="15878" width="13.5703125" style="3" customWidth="1"/>
    <col min="15879" max="15879" width="15.7109375" style="3" customWidth="1"/>
    <col min="15880" max="15880" width="15.5703125" style="3" customWidth="1"/>
    <col min="15881" max="16130" width="9.140625" style="3"/>
    <col min="16131" max="16131" width="37.7109375" style="3" customWidth="1"/>
    <col min="16132" max="16133" width="14.28515625" style="3" customWidth="1"/>
    <col min="16134" max="16134" width="13.5703125" style="3" customWidth="1"/>
    <col min="16135" max="16135" width="15.7109375" style="3" customWidth="1"/>
    <col min="16136" max="16136" width="15.5703125" style="3" customWidth="1"/>
    <col min="16137" max="16384" width="9.140625" style="3"/>
  </cols>
  <sheetData>
    <row r="1" spans="2:8" x14ac:dyDescent="0.3">
      <c r="B1" s="264"/>
      <c r="C1" s="264"/>
      <c r="D1" s="262" t="e" vm="1">
        <v>#VALUE!</v>
      </c>
    </row>
    <row r="2" spans="2:8" x14ac:dyDescent="0.3">
      <c r="B2" s="264"/>
      <c r="C2" s="264"/>
      <c r="D2" s="262"/>
    </row>
    <row r="3" spans="2:8" x14ac:dyDescent="0.3">
      <c r="B3" s="264"/>
      <c r="C3" s="264"/>
      <c r="D3" s="262"/>
    </row>
    <row r="4" spans="2:8" x14ac:dyDescent="0.3">
      <c r="B4" s="264"/>
      <c r="C4" s="264"/>
      <c r="D4" s="262"/>
    </row>
    <row r="5" spans="2:8" ht="24.95" customHeight="1" x14ac:dyDescent="0.45">
      <c r="B5" s="1" t="s">
        <v>90</v>
      </c>
      <c r="C5" s="1"/>
      <c r="D5" s="263"/>
      <c r="F5" s="1"/>
    </row>
    <row r="6" spans="2:8" ht="24" customHeight="1" x14ac:dyDescent="0.3">
      <c r="B6" s="4" t="s">
        <v>0</v>
      </c>
      <c r="C6" s="166">
        <v>45768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6" t="s">
        <v>6</v>
      </c>
      <c r="C7" s="15" t="s">
        <v>61</v>
      </c>
      <c r="D7" s="12">
        <v>50</v>
      </c>
      <c r="E7" s="13">
        <v>55.3</v>
      </c>
      <c r="F7" s="13">
        <v>1.6</v>
      </c>
      <c r="G7" s="13">
        <v>4.2300000000000004</v>
      </c>
      <c r="H7" s="13">
        <v>2.59</v>
      </c>
    </row>
    <row r="8" spans="2:8" x14ac:dyDescent="0.3">
      <c r="B8" s="6"/>
      <c r="C8" s="15" t="s">
        <v>62</v>
      </c>
      <c r="D8" s="12">
        <v>50</v>
      </c>
      <c r="E8" s="13">
        <v>45.3</v>
      </c>
      <c r="F8" s="13">
        <v>4.55</v>
      </c>
      <c r="G8" s="13">
        <v>1.72</v>
      </c>
      <c r="H8" s="13">
        <v>2.56</v>
      </c>
    </row>
    <row r="9" spans="2:8" x14ac:dyDescent="0.3">
      <c r="B9" s="10" t="s">
        <v>27</v>
      </c>
      <c r="C9" s="15" t="s">
        <v>63</v>
      </c>
      <c r="D9" s="12">
        <v>50</v>
      </c>
      <c r="E9" s="13">
        <v>29</v>
      </c>
      <c r="F9" s="13">
        <v>4.6900000000000004</v>
      </c>
      <c r="G9" s="13">
        <v>0.33800000000000002</v>
      </c>
      <c r="H9" s="13">
        <v>1.1000000000000001</v>
      </c>
    </row>
    <row r="10" spans="2:8" x14ac:dyDescent="0.3">
      <c r="B10" s="14"/>
      <c r="C10" s="15" t="s">
        <v>92</v>
      </c>
      <c r="D10" s="12">
        <v>80</v>
      </c>
      <c r="E10" s="12">
        <v>137</v>
      </c>
      <c r="F10" s="12">
        <v>26.2</v>
      </c>
      <c r="G10" s="12">
        <v>1.08</v>
      </c>
      <c r="H10" s="12">
        <v>4.54</v>
      </c>
    </row>
    <row r="11" spans="2:8" x14ac:dyDescent="0.3">
      <c r="B11" s="14"/>
      <c r="C11" s="38" t="s">
        <v>16</v>
      </c>
      <c r="D11" s="39">
        <v>80</v>
      </c>
      <c r="E11" s="39">
        <v>70.400000000000006</v>
      </c>
      <c r="F11" s="39">
        <v>13.5</v>
      </c>
      <c r="G11" s="39">
        <v>0.498</v>
      </c>
      <c r="H11" s="39">
        <v>2.42</v>
      </c>
    </row>
    <row r="12" spans="2:8" x14ac:dyDescent="0.3">
      <c r="B12" s="14"/>
      <c r="C12" s="153" t="s">
        <v>40</v>
      </c>
      <c r="D12" s="16">
        <v>50</v>
      </c>
      <c r="E12" s="16">
        <v>21.45</v>
      </c>
      <c r="F12" s="16">
        <v>1.73</v>
      </c>
      <c r="G12" s="16">
        <v>0.32500000000000001</v>
      </c>
      <c r="H12" s="16">
        <v>2.3199999999999998</v>
      </c>
    </row>
    <row r="13" spans="2:8" x14ac:dyDescent="0.3">
      <c r="B13" s="14"/>
      <c r="C13" s="89" t="s">
        <v>47</v>
      </c>
      <c r="D13" s="40">
        <v>100</v>
      </c>
      <c r="E13" s="40">
        <v>43.219000000000001</v>
      </c>
      <c r="F13" s="40">
        <v>8.69</v>
      </c>
      <c r="G13" s="40">
        <v>1.145</v>
      </c>
      <c r="H13" s="40">
        <v>0.86799999999999999</v>
      </c>
    </row>
    <row r="14" spans="2:8" x14ac:dyDescent="0.3">
      <c r="B14" s="17"/>
      <c r="C14" s="38" t="s">
        <v>64</v>
      </c>
      <c r="D14" s="39">
        <v>50</v>
      </c>
      <c r="E14" s="39">
        <v>7.75</v>
      </c>
      <c r="F14" s="39">
        <v>0.95</v>
      </c>
      <c r="G14" s="39">
        <v>7.0000000000000007E-2</v>
      </c>
      <c r="H14" s="39">
        <v>0.54</v>
      </c>
    </row>
    <row r="15" spans="2:8" x14ac:dyDescent="0.3">
      <c r="B15" s="14"/>
      <c r="C15" s="185" t="s">
        <v>65</v>
      </c>
      <c r="D15" s="180">
        <v>50</v>
      </c>
      <c r="E15" s="180">
        <v>32.854999999999997</v>
      </c>
      <c r="F15" s="180">
        <v>7.0075000000000003</v>
      </c>
      <c r="G15" s="180">
        <v>0.44500000000000001</v>
      </c>
      <c r="H15" s="180">
        <v>1.3150000000000002</v>
      </c>
    </row>
    <row r="16" spans="2:8" x14ac:dyDescent="0.3">
      <c r="B16" s="14"/>
      <c r="C16" s="20" t="s">
        <v>14</v>
      </c>
      <c r="D16" s="21">
        <v>5</v>
      </c>
      <c r="E16" s="21">
        <v>35.25</v>
      </c>
      <c r="F16" s="21">
        <v>0.03</v>
      </c>
      <c r="G16" s="21">
        <v>3.9</v>
      </c>
      <c r="H16" s="21">
        <v>0.01</v>
      </c>
    </row>
    <row r="17" spans="2:8" x14ac:dyDescent="0.3">
      <c r="B17" s="14"/>
      <c r="C17" s="11" t="s">
        <v>15</v>
      </c>
      <c r="D17" s="12">
        <v>5</v>
      </c>
      <c r="E17" s="12">
        <v>30.438350000000003</v>
      </c>
      <c r="F17" s="12">
        <v>0.64000000000000012</v>
      </c>
      <c r="G17" s="12">
        <v>2.5783500000000004</v>
      </c>
      <c r="H17" s="12">
        <v>1.4116500000000001</v>
      </c>
    </row>
    <row r="18" spans="2:8" x14ac:dyDescent="0.3">
      <c r="B18" s="14"/>
      <c r="C18" s="20" t="s">
        <v>23</v>
      </c>
      <c r="D18" s="22">
        <v>50</v>
      </c>
      <c r="E18" s="21"/>
      <c r="F18" s="21"/>
      <c r="G18" s="21"/>
      <c r="H18" s="21"/>
    </row>
    <row r="19" spans="2:8" x14ac:dyDescent="0.3">
      <c r="B19" s="14"/>
      <c r="C19" s="23" t="s">
        <v>24</v>
      </c>
      <c r="D19" s="24">
        <v>40</v>
      </c>
      <c r="E19" s="24">
        <v>96.9</v>
      </c>
      <c r="F19" s="24">
        <v>18.100000000000001</v>
      </c>
      <c r="G19" s="24">
        <v>0.62</v>
      </c>
      <c r="H19" s="24">
        <v>3.48</v>
      </c>
    </row>
    <row r="20" spans="2:8" x14ac:dyDescent="0.3">
      <c r="B20" s="25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26"/>
      <c r="C21" s="27"/>
      <c r="D21" s="28"/>
      <c r="E21" s="29">
        <f>SUM(E7:E20)</f>
        <v>644.86234999999999</v>
      </c>
      <c r="F21" s="29">
        <f>SUM(F7:F20)</f>
        <v>96.927499999999995</v>
      </c>
      <c r="G21" s="29">
        <f>SUM(G7:G20)</f>
        <v>16.949350000000003</v>
      </c>
      <c r="H21" s="29">
        <f>SUM(H7:H20)</f>
        <v>23.454650000000004</v>
      </c>
    </row>
    <row r="22" spans="2:8" ht="24" customHeight="1" x14ac:dyDescent="0.3">
      <c r="B22" s="4" t="s">
        <v>7</v>
      </c>
      <c r="C22" s="169">
        <v>45769</v>
      </c>
      <c r="D22" s="31" t="s">
        <v>1</v>
      </c>
      <c r="E22" s="31" t="s">
        <v>2</v>
      </c>
      <c r="F22" s="31" t="s">
        <v>3</v>
      </c>
      <c r="G22" s="31" t="s">
        <v>4</v>
      </c>
      <c r="H22" s="31" t="s">
        <v>5</v>
      </c>
    </row>
    <row r="23" spans="2:8" x14ac:dyDescent="0.3">
      <c r="B23" s="10" t="s">
        <v>6</v>
      </c>
      <c r="C23" s="224" t="s">
        <v>66</v>
      </c>
      <c r="D23" s="213">
        <v>100</v>
      </c>
      <c r="E23" s="213">
        <v>83.3</v>
      </c>
      <c r="F23" s="213">
        <v>3.88</v>
      </c>
      <c r="G23" s="213">
        <v>5.26</v>
      </c>
      <c r="H23" s="213">
        <v>4.6399999999999997</v>
      </c>
    </row>
    <row r="24" spans="2:8" x14ac:dyDescent="0.3">
      <c r="B24" s="10"/>
      <c r="C24" s="15" t="s">
        <v>67</v>
      </c>
      <c r="D24" s="137">
        <v>100</v>
      </c>
      <c r="E24" s="80">
        <v>94.2</v>
      </c>
      <c r="F24" s="80">
        <v>4.8</v>
      </c>
      <c r="G24" s="80">
        <v>4.83</v>
      </c>
      <c r="H24" s="80">
        <v>4.34</v>
      </c>
    </row>
    <row r="25" spans="2:8" x14ac:dyDescent="0.3">
      <c r="B25" s="10" t="s">
        <v>27</v>
      </c>
      <c r="C25" s="178" t="s">
        <v>68</v>
      </c>
      <c r="D25" s="80">
        <v>100</v>
      </c>
      <c r="E25" s="80">
        <v>75.3</v>
      </c>
      <c r="F25" s="80">
        <v>6.66</v>
      </c>
      <c r="G25" s="80">
        <v>3.65</v>
      </c>
      <c r="H25" s="80">
        <v>2.27</v>
      </c>
    </row>
    <row r="26" spans="2:8" x14ac:dyDescent="0.3">
      <c r="B26" s="10"/>
      <c r="C26" s="193" t="s">
        <v>114</v>
      </c>
      <c r="D26" s="91">
        <v>30</v>
      </c>
      <c r="E26" s="192">
        <v>35.520000000000003</v>
      </c>
      <c r="F26" s="192">
        <v>1.2299999999999998</v>
      </c>
      <c r="G26" s="192">
        <v>3</v>
      </c>
      <c r="H26" s="192">
        <v>0.89999999999999991</v>
      </c>
    </row>
    <row r="27" spans="2:8" x14ac:dyDescent="0.3">
      <c r="B27" s="10"/>
      <c r="C27" s="257" t="s">
        <v>120</v>
      </c>
      <c r="D27" s="225">
        <v>160</v>
      </c>
      <c r="E27" s="213">
        <v>308</v>
      </c>
      <c r="F27" s="213">
        <v>35.4</v>
      </c>
      <c r="G27" s="213">
        <v>14.8</v>
      </c>
      <c r="H27" s="213">
        <v>8.02</v>
      </c>
    </row>
    <row r="28" spans="2:8" x14ac:dyDescent="0.3">
      <c r="B28" s="10"/>
      <c r="C28" s="20" t="s">
        <v>23</v>
      </c>
      <c r="D28" s="22">
        <v>50</v>
      </c>
      <c r="E28" s="21"/>
      <c r="F28" s="21"/>
      <c r="G28" s="21"/>
      <c r="H28" s="21"/>
    </row>
    <row r="29" spans="2:8" x14ac:dyDescent="0.3">
      <c r="B29" s="32"/>
      <c r="C29" s="23" t="s">
        <v>24</v>
      </c>
      <c r="D29" s="24">
        <v>50</v>
      </c>
      <c r="E29" s="24">
        <v>123.1</v>
      </c>
      <c r="F29" s="24">
        <v>26.15</v>
      </c>
      <c r="G29" s="24">
        <v>1</v>
      </c>
      <c r="H29" s="24">
        <v>3.5750000000000002</v>
      </c>
    </row>
    <row r="30" spans="2:8" x14ac:dyDescent="0.3">
      <c r="B30" s="15"/>
      <c r="C30" s="122" t="s">
        <v>18</v>
      </c>
      <c r="D30" s="69">
        <v>100</v>
      </c>
      <c r="E30" s="69">
        <v>32.4</v>
      </c>
      <c r="F30" s="69">
        <v>5.6</v>
      </c>
      <c r="G30" s="69">
        <v>0.2</v>
      </c>
      <c r="H30" s="69">
        <v>0.6</v>
      </c>
    </row>
    <row r="31" spans="2:8" x14ac:dyDescent="0.3">
      <c r="B31" s="33"/>
      <c r="C31" s="27"/>
      <c r="D31" s="28"/>
      <c r="E31" s="29">
        <f>SUM(E23:E30)</f>
        <v>751.81999999999994</v>
      </c>
      <c r="F31" s="29">
        <f>SUM(F23:F30)</f>
        <v>83.72</v>
      </c>
      <c r="G31" s="29">
        <f>SUM(G23:G30)</f>
        <v>32.740000000000009</v>
      </c>
      <c r="H31" s="29">
        <f>SUM(H23:H30)</f>
        <v>24.345000000000002</v>
      </c>
    </row>
    <row r="32" spans="2:8" ht="24" customHeight="1" x14ac:dyDescent="0.3">
      <c r="B32" s="4" t="s">
        <v>8</v>
      </c>
      <c r="C32" s="168">
        <v>45770</v>
      </c>
      <c r="D32" s="34" t="s">
        <v>1</v>
      </c>
      <c r="E32" s="34" t="s">
        <v>2</v>
      </c>
      <c r="F32" s="34" t="s">
        <v>3</v>
      </c>
      <c r="G32" s="34" t="s">
        <v>4</v>
      </c>
      <c r="H32" s="34" t="s">
        <v>5</v>
      </c>
    </row>
    <row r="33" spans="2:8" ht="16.5" customHeight="1" x14ac:dyDescent="0.3">
      <c r="B33" s="101" t="s">
        <v>6</v>
      </c>
      <c r="C33" s="14" t="s">
        <v>69</v>
      </c>
      <c r="D33" s="188">
        <v>100</v>
      </c>
      <c r="E33" s="40">
        <v>155</v>
      </c>
      <c r="F33" s="40">
        <v>22.7</v>
      </c>
      <c r="G33" s="40">
        <v>3.57</v>
      </c>
      <c r="H33" s="40">
        <v>7.51</v>
      </c>
    </row>
    <row r="34" spans="2:8" ht="16.5" customHeight="1" x14ac:dyDescent="0.3">
      <c r="B34" s="101"/>
      <c r="C34" s="14" t="s">
        <v>115</v>
      </c>
      <c r="D34" s="188">
        <v>100</v>
      </c>
      <c r="E34" s="40">
        <v>104.376</v>
      </c>
      <c r="F34" s="40">
        <v>12.329000000000001</v>
      </c>
      <c r="G34" s="40">
        <v>3.9220000000000002</v>
      </c>
      <c r="H34" s="40">
        <v>5.4089999999999998</v>
      </c>
    </row>
    <row r="35" spans="2:8" ht="16.5" customHeight="1" x14ac:dyDescent="0.3">
      <c r="B35" s="101" t="s">
        <v>27</v>
      </c>
      <c r="C35" s="57" t="s">
        <v>116</v>
      </c>
      <c r="D35" s="188">
        <v>100</v>
      </c>
      <c r="E35" s="40">
        <v>91.1</v>
      </c>
      <c r="F35" s="40">
        <v>12.6</v>
      </c>
      <c r="G35" s="40">
        <v>3.24</v>
      </c>
      <c r="H35" s="40">
        <v>1.65</v>
      </c>
    </row>
    <row r="36" spans="2:8" ht="16.5" customHeight="1" x14ac:dyDescent="0.3">
      <c r="B36" s="37"/>
      <c r="C36" s="57" t="s">
        <v>117</v>
      </c>
      <c r="D36" s="226">
        <v>50</v>
      </c>
      <c r="E36" s="64">
        <v>29</v>
      </c>
      <c r="F36" s="64">
        <v>2.4500000000000002</v>
      </c>
      <c r="G36" s="64">
        <v>1.62</v>
      </c>
      <c r="H36" s="64">
        <v>0.53500000000000003</v>
      </c>
    </row>
    <row r="37" spans="2:8" ht="16.5" customHeight="1" x14ac:dyDescent="0.3">
      <c r="B37" s="186"/>
      <c r="C37" s="57" t="s">
        <v>37</v>
      </c>
      <c r="D37" s="188">
        <v>50</v>
      </c>
      <c r="E37" s="40">
        <v>17.5</v>
      </c>
      <c r="F37" s="40">
        <v>2.29</v>
      </c>
      <c r="G37" s="40">
        <v>0.54200000000000004</v>
      </c>
      <c r="H37" s="40">
        <v>0.38300000000000001</v>
      </c>
    </row>
    <row r="38" spans="2:8" ht="16.5" customHeight="1" x14ac:dyDescent="0.3">
      <c r="B38" s="37"/>
      <c r="C38" s="247" t="s">
        <v>122</v>
      </c>
      <c r="D38" s="227">
        <v>100</v>
      </c>
      <c r="E38" s="13">
        <v>20.12</v>
      </c>
      <c r="F38" s="13">
        <v>4.76</v>
      </c>
      <c r="G38" s="13">
        <v>0.06</v>
      </c>
      <c r="H38" s="13">
        <v>0.98</v>
      </c>
    </row>
    <row r="39" spans="2:8" ht="16.5" customHeight="1" x14ac:dyDescent="0.3">
      <c r="B39" s="186"/>
      <c r="C39" s="57" t="s">
        <v>118</v>
      </c>
      <c r="D39" s="227">
        <v>50</v>
      </c>
      <c r="E39" s="13">
        <v>10.199999999999999</v>
      </c>
      <c r="F39" s="13">
        <v>1.57</v>
      </c>
      <c r="G39" s="13">
        <v>0.06</v>
      </c>
      <c r="H39" s="13">
        <v>0.42</v>
      </c>
    </row>
    <row r="40" spans="2:8" ht="16.5" customHeight="1" x14ac:dyDescent="0.3">
      <c r="B40" s="157"/>
      <c r="C40" s="57" t="s">
        <v>119</v>
      </c>
      <c r="D40" s="189">
        <v>50</v>
      </c>
      <c r="E40" s="40">
        <v>15.6</v>
      </c>
      <c r="F40" s="40">
        <v>2.02</v>
      </c>
      <c r="G40" s="40">
        <v>8.7999999999999995E-2</v>
      </c>
      <c r="H40" s="40">
        <v>0.83399999999999996</v>
      </c>
    </row>
    <row r="41" spans="2:8" x14ac:dyDescent="0.3">
      <c r="B41" s="25"/>
      <c r="C41" s="57" t="s">
        <v>14</v>
      </c>
      <c r="D41" s="188">
        <v>5</v>
      </c>
      <c r="E41" s="21">
        <v>32.189399999999999</v>
      </c>
      <c r="F41" s="21">
        <v>9.7050000000000011E-2</v>
      </c>
      <c r="G41" s="21">
        <v>3.5305500000000003</v>
      </c>
      <c r="H41" s="21">
        <v>1.3550000000000001E-2</v>
      </c>
    </row>
    <row r="42" spans="2:8" x14ac:dyDescent="0.3">
      <c r="B42" s="25"/>
      <c r="C42" s="57" t="s">
        <v>15</v>
      </c>
      <c r="D42" s="228">
        <v>5</v>
      </c>
      <c r="E42" s="12">
        <v>30.438350000000003</v>
      </c>
      <c r="F42" s="12">
        <v>0.64000000000000012</v>
      </c>
      <c r="G42" s="12">
        <v>2.5783500000000004</v>
      </c>
      <c r="H42" s="12">
        <v>1.4116500000000001</v>
      </c>
    </row>
    <row r="43" spans="2:8" x14ac:dyDescent="0.3">
      <c r="B43" s="25"/>
      <c r="C43" s="57" t="s">
        <v>23</v>
      </c>
      <c r="D43" s="190">
        <v>50</v>
      </c>
      <c r="E43" s="21"/>
      <c r="F43" s="21"/>
      <c r="G43" s="21"/>
      <c r="H43" s="21"/>
    </row>
    <row r="44" spans="2:8" x14ac:dyDescent="0.3">
      <c r="B44" s="102"/>
      <c r="C44" s="57" t="s">
        <v>24</v>
      </c>
      <c r="D44" s="191">
        <v>40</v>
      </c>
      <c r="E44" s="24">
        <v>96.9</v>
      </c>
      <c r="F44" s="24">
        <v>18.100000000000001</v>
      </c>
      <c r="G44" s="24">
        <v>0.62</v>
      </c>
      <c r="H44" s="24">
        <v>3.48</v>
      </c>
    </row>
    <row r="45" spans="2:8" x14ac:dyDescent="0.3">
      <c r="B45" s="88"/>
      <c r="C45" s="15" t="s">
        <v>19</v>
      </c>
      <c r="D45" s="12">
        <v>100</v>
      </c>
      <c r="E45" s="12">
        <v>48.076000000000001</v>
      </c>
      <c r="F45" s="12">
        <v>10.9</v>
      </c>
      <c r="G45" s="12">
        <v>0</v>
      </c>
      <c r="H45" s="12">
        <v>0</v>
      </c>
    </row>
    <row r="46" spans="2:8" x14ac:dyDescent="0.3">
      <c r="B46" s="33"/>
      <c r="C46" s="103"/>
      <c r="D46" s="28"/>
      <c r="E46" s="29">
        <f>SUM(E33:E45)</f>
        <v>650.49975000000006</v>
      </c>
      <c r="F46" s="29">
        <f>SUM(F33:F45)</f>
        <v>90.456050000000005</v>
      </c>
      <c r="G46" s="29">
        <f t="shared" ref="G46:H46" si="0">SUM(G33:G45)</f>
        <v>19.830900000000003</v>
      </c>
      <c r="H46" s="29">
        <f t="shared" si="0"/>
        <v>22.626200000000004</v>
      </c>
    </row>
    <row r="47" spans="2:8" ht="24" customHeight="1" x14ac:dyDescent="0.3">
      <c r="B47" s="4" t="s">
        <v>9</v>
      </c>
      <c r="C47" s="169">
        <v>45771</v>
      </c>
      <c r="D47" s="31" t="s">
        <v>1</v>
      </c>
      <c r="E47" s="31" t="s">
        <v>2</v>
      </c>
      <c r="F47" s="31" t="s">
        <v>3</v>
      </c>
      <c r="G47" s="31" t="s">
        <v>4</v>
      </c>
      <c r="H47" s="31" t="s">
        <v>5</v>
      </c>
    </row>
    <row r="48" spans="2:8" x14ac:dyDescent="0.3">
      <c r="B48" s="101" t="s">
        <v>6</v>
      </c>
      <c r="C48" s="49" t="s">
        <v>121</v>
      </c>
      <c r="D48" s="82">
        <v>50</v>
      </c>
      <c r="E48" s="59">
        <v>56.6</v>
      </c>
      <c r="F48" s="59">
        <v>5.54</v>
      </c>
      <c r="G48" s="59">
        <v>2.19</v>
      </c>
      <c r="H48" s="59">
        <v>3.47</v>
      </c>
    </row>
    <row r="49" spans="2:14" x14ac:dyDescent="0.3">
      <c r="B49" s="101"/>
      <c r="C49" s="49" t="s">
        <v>44</v>
      </c>
      <c r="D49" s="82">
        <v>50</v>
      </c>
      <c r="E49" s="59">
        <v>62.6</v>
      </c>
      <c r="F49" s="59">
        <v>3.62</v>
      </c>
      <c r="G49" s="59">
        <v>3.63</v>
      </c>
      <c r="H49" s="59">
        <v>3.64</v>
      </c>
    </row>
    <row r="50" spans="2:14" x14ac:dyDescent="0.3">
      <c r="B50" s="101" t="s">
        <v>27</v>
      </c>
      <c r="C50" s="14" t="s">
        <v>45</v>
      </c>
      <c r="D50" s="36">
        <v>50</v>
      </c>
      <c r="E50" s="36">
        <v>23.3</v>
      </c>
      <c r="F50" s="36">
        <v>3.2</v>
      </c>
      <c r="G50" s="36">
        <v>0.79800000000000004</v>
      </c>
      <c r="H50" s="36">
        <v>0.59199999999999997</v>
      </c>
      <c r="K50" s="95"/>
      <c r="L50" s="95"/>
      <c r="M50" s="95"/>
      <c r="N50" s="95"/>
    </row>
    <row r="51" spans="2:14" x14ac:dyDescent="0.3">
      <c r="B51" s="101"/>
      <c r="C51" s="49" t="s">
        <v>32</v>
      </c>
      <c r="D51" s="82">
        <v>80</v>
      </c>
      <c r="E51" s="59">
        <v>107.2</v>
      </c>
      <c r="F51" s="59">
        <v>21.76</v>
      </c>
      <c r="G51" s="59">
        <v>0.5776</v>
      </c>
      <c r="H51" s="59">
        <v>3.3040000000000003</v>
      </c>
      <c r="K51" s="95"/>
      <c r="L51" s="95"/>
      <c r="M51" s="95"/>
      <c r="N51" s="95"/>
    </row>
    <row r="52" spans="2:14" x14ac:dyDescent="0.3">
      <c r="B52" s="101"/>
      <c r="C52" s="14" t="s">
        <v>33</v>
      </c>
      <c r="D52" s="106">
        <v>100</v>
      </c>
      <c r="E52" s="120">
        <v>72.5</v>
      </c>
      <c r="F52" s="120">
        <v>15.5</v>
      </c>
      <c r="G52" s="120">
        <v>9.9999999999999992E-2</v>
      </c>
      <c r="H52" s="120">
        <v>1.9</v>
      </c>
      <c r="K52" s="95"/>
      <c r="L52" s="95"/>
      <c r="M52" s="95"/>
      <c r="N52" s="95"/>
    </row>
    <row r="53" spans="2:14" x14ac:dyDescent="0.3">
      <c r="B53" s="101"/>
      <c r="C53" s="49" t="s">
        <v>123</v>
      </c>
      <c r="D53" s="82">
        <v>50</v>
      </c>
      <c r="E53" s="59">
        <v>50.5</v>
      </c>
      <c r="F53" s="59">
        <v>6.85</v>
      </c>
      <c r="G53" s="59">
        <v>1.6850000000000001</v>
      </c>
      <c r="H53" s="59">
        <v>0.93500000000000005</v>
      </c>
      <c r="K53" s="95"/>
      <c r="L53" s="95"/>
      <c r="M53" s="95"/>
      <c r="N53" s="95"/>
    </row>
    <row r="54" spans="2:14" x14ac:dyDescent="0.3">
      <c r="B54" s="158"/>
      <c r="C54" s="49" t="s">
        <v>124</v>
      </c>
      <c r="D54" s="82">
        <v>100</v>
      </c>
      <c r="E54" s="59">
        <v>24.4</v>
      </c>
      <c r="F54" s="59">
        <v>3.16</v>
      </c>
      <c r="G54" s="59">
        <v>1.08</v>
      </c>
      <c r="H54" s="59">
        <v>1.2</v>
      </c>
      <c r="K54" s="95"/>
      <c r="L54" s="95"/>
      <c r="M54" s="95"/>
      <c r="N54" s="95"/>
    </row>
    <row r="55" spans="2:14" x14ac:dyDescent="0.3">
      <c r="B55" s="101"/>
      <c r="C55" s="250" t="s">
        <v>73</v>
      </c>
      <c r="D55" s="36">
        <v>50</v>
      </c>
      <c r="E55" s="36">
        <v>9.24</v>
      </c>
      <c r="F55" s="36">
        <v>0.75</v>
      </c>
      <c r="G55" s="36">
        <v>0.185</v>
      </c>
      <c r="H55" s="36">
        <v>0.81299999999999994</v>
      </c>
      <c r="K55" s="95"/>
      <c r="L55" s="95"/>
      <c r="M55" s="95"/>
      <c r="N55" s="95"/>
    </row>
    <row r="56" spans="2:14" x14ac:dyDescent="0.3">
      <c r="B56" s="101"/>
      <c r="C56" s="14" t="s">
        <v>70</v>
      </c>
      <c r="D56" s="36">
        <v>50</v>
      </c>
      <c r="E56" s="36">
        <v>32.200000000000003</v>
      </c>
      <c r="F56" s="36">
        <v>3.84</v>
      </c>
      <c r="G56" s="36">
        <v>0.52</v>
      </c>
      <c r="H56" s="36">
        <v>1.67</v>
      </c>
      <c r="K56" s="95"/>
      <c r="L56" s="95"/>
      <c r="M56" s="95"/>
      <c r="N56" s="95"/>
    </row>
    <row r="57" spans="2:14" x14ac:dyDescent="0.3">
      <c r="B57" s="101"/>
      <c r="C57" s="49" t="s">
        <v>14</v>
      </c>
      <c r="D57" s="82">
        <v>5</v>
      </c>
      <c r="E57" s="59">
        <v>35.25</v>
      </c>
      <c r="F57" s="59">
        <v>0.03</v>
      </c>
      <c r="G57" s="59">
        <v>3.9</v>
      </c>
      <c r="H57" s="59">
        <v>0.01</v>
      </c>
    </row>
    <row r="58" spans="2:14" x14ac:dyDescent="0.3">
      <c r="B58" s="25"/>
      <c r="C58" s="11" t="s">
        <v>15</v>
      </c>
      <c r="D58" s="194">
        <v>10</v>
      </c>
      <c r="E58" s="194">
        <v>60.876700000000007</v>
      </c>
      <c r="F58" s="194">
        <v>1.2800000000000002</v>
      </c>
      <c r="G58" s="194">
        <v>5.1567000000000007</v>
      </c>
      <c r="H58" s="194">
        <v>2.8233000000000001</v>
      </c>
    </row>
    <row r="59" spans="2:14" x14ac:dyDescent="0.3">
      <c r="B59" s="37"/>
      <c r="C59" s="14" t="s">
        <v>23</v>
      </c>
      <c r="D59" s="100">
        <v>50</v>
      </c>
      <c r="E59" s="36"/>
      <c r="F59" s="36"/>
      <c r="G59" s="36"/>
      <c r="H59" s="36"/>
    </row>
    <row r="60" spans="2:14" x14ac:dyDescent="0.3">
      <c r="B60" s="37"/>
      <c r="C60" s="14" t="s">
        <v>24</v>
      </c>
      <c r="D60" s="36">
        <v>40</v>
      </c>
      <c r="E60" s="36">
        <v>96.9</v>
      </c>
      <c r="F60" s="36">
        <v>18.100000000000001</v>
      </c>
      <c r="G60" s="36">
        <v>0.62</v>
      </c>
      <c r="H60" s="36">
        <v>3.48</v>
      </c>
    </row>
    <row r="61" spans="2:14" x14ac:dyDescent="0.3">
      <c r="B61" s="37"/>
      <c r="C61" s="14" t="s">
        <v>128</v>
      </c>
      <c r="D61" s="229">
        <v>100</v>
      </c>
      <c r="E61" s="62">
        <v>67.599999999999994</v>
      </c>
      <c r="F61" s="62">
        <v>15.3</v>
      </c>
      <c r="G61" s="62">
        <v>0.2</v>
      </c>
      <c r="H61" s="62">
        <v>0.8</v>
      </c>
    </row>
    <row r="62" spans="2:14" x14ac:dyDescent="0.3">
      <c r="B62" s="145"/>
      <c r="C62" s="146"/>
      <c r="D62" s="147"/>
      <c r="E62" s="148">
        <f>SUM(E48:E61)</f>
        <v>699.16669999999999</v>
      </c>
      <c r="F62" s="148">
        <f>SUM(F48:F61)</f>
        <v>98.930000000000021</v>
      </c>
      <c r="G62" s="148">
        <f>SUM(G48:G61)</f>
        <v>20.642300000000002</v>
      </c>
      <c r="H62" s="148">
        <f>SUM(H48:H61)</f>
        <v>24.637300000000003</v>
      </c>
    </row>
    <row r="63" spans="2:14" ht="24" customHeight="1" x14ac:dyDescent="0.3">
      <c r="B63" s="142" t="s">
        <v>10</v>
      </c>
      <c r="C63" s="170">
        <v>45772</v>
      </c>
      <c r="D63" s="136" t="s">
        <v>1</v>
      </c>
      <c r="E63" s="136" t="s">
        <v>2</v>
      </c>
      <c r="F63" s="136" t="s">
        <v>3</v>
      </c>
      <c r="G63" s="136" t="s">
        <v>4</v>
      </c>
      <c r="H63" s="136" t="s">
        <v>5</v>
      </c>
    </row>
    <row r="64" spans="2:14" x14ac:dyDescent="0.3">
      <c r="B64" s="110" t="s">
        <v>6</v>
      </c>
      <c r="C64" s="14" t="s">
        <v>71</v>
      </c>
      <c r="D64" s="106">
        <v>25</v>
      </c>
      <c r="E64" s="120">
        <v>48</v>
      </c>
      <c r="F64" s="120">
        <v>0.43249999999999994</v>
      </c>
      <c r="G64" s="120">
        <v>3.0249999999999995</v>
      </c>
      <c r="H64" s="120">
        <v>4.7499999999999991</v>
      </c>
    </row>
    <row r="65" spans="2:8" x14ac:dyDescent="0.3">
      <c r="B65" s="110"/>
      <c r="C65" s="123" t="s">
        <v>127</v>
      </c>
      <c r="D65" s="36">
        <v>25</v>
      </c>
      <c r="E65" s="64">
        <v>53.5</v>
      </c>
      <c r="F65" s="64">
        <v>2.3199999999999998</v>
      </c>
      <c r="G65" s="64">
        <v>1.94</v>
      </c>
      <c r="H65" s="64">
        <v>4.33</v>
      </c>
    </row>
    <row r="66" spans="2:8" x14ac:dyDescent="0.3">
      <c r="B66" s="110" t="s">
        <v>27</v>
      </c>
      <c r="C66" s="124" t="s">
        <v>72</v>
      </c>
      <c r="D66" s="36">
        <v>25</v>
      </c>
      <c r="E66" s="36">
        <v>53.9</v>
      </c>
      <c r="F66" s="36">
        <v>6.66</v>
      </c>
      <c r="G66" s="36">
        <v>1.99</v>
      </c>
      <c r="H66" s="36">
        <v>1.69</v>
      </c>
    </row>
    <row r="67" spans="2:8" x14ac:dyDescent="0.3">
      <c r="B67" s="10"/>
      <c r="C67" s="124" t="s">
        <v>129</v>
      </c>
      <c r="D67" s="36">
        <v>50</v>
      </c>
      <c r="E67" s="36">
        <v>59.13</v>
      </c>
      <c r="F67" s="36">
        <v>4.08</v>
      </c>
      <c r="G67" s="36">
        <v>2.4500000000000002</v>
      </c>
      <c r="H67" s="36">
        <v>1.8700000000000003</v>
      </c>
    </row>
    <row r="68" spans="2:8" x14ac:dyDescent="0.3">
      <c r="B68" s="183"/>
      <c r="C68" s="57" t="s">
        <v>92</v>
      </c>
      <c r="D68" s="36">
        <v>100</v>
      </c>
      <c r="E68" s="64">
        <v>171.25</v>
      </c>
      <c r="F68" s="64">
        <v>32.75</v>
      </c>
      <c r="G68" s="64">
        <v>1.3500000000000003</v>
      </c>
      <c r="H68" s="64">
        <v>5.6750000000000007</v>
      </c>
    </row>
    <row r="69" spans="2:8" x14ac:dyDescent="0.3">
      <c r="B69" s="183"/>
      <c r="C69" s="14" t="s">
        <v>13</v>
      </c>
      <c r="D69" s="36">
        <v>100</v>
      </c>
      <c r="E69" s="36">
        <v>149</v>
      </c>
      <c r="F69" s="36">
        <v>27.5</v>
      </c>
      <c r="G69" s="36">
        <v>1.1200000000000001</v>
      </c>
      <c r="H69" s="36">
        <v>3.77</v>
      </c>
    </row>
    <row r="70" spans="2:8" x14ac:dyDescent="0.3">
      <c r="B70" s="184"/>
      <c r="C70" s="14" t="s">
        <v>41</v>
      </c>
      <c r="D70" s="36">
        <v>50</v>
      </c>
      <c r="E70" s="36">
        <v>60</v>
      </c>
      <c r="F70" s="36">
        <v>9.8000000000000007</v>
      </c>
      <c r="G70" s="36">
        <v>1.1499999999999999</v>
      </c>
      <c r="H70" s="36">
        <v>2.1</v>
      </c>
    </row>
    <row r="71" spans="2:8" x14ac:dyDescent="0.3">
      <c r="B71" s="184"/>
      <c r="C71" s="124" t="s">
        <v>125</v>
      </c>
      <c r="D71" s="36">
        <v>100</v>
      </c>
      <c r="E71" s="36">
        <v>62.2</v>
      </c>
      <c r="F71" s="36">
        <v>6.45</v>
      </c>
      <c r="G71" s="36">
        <v>2.31</v>
      </c>
      <c r="H71" s="36">
        <v>1.96</v>
      </c>
    </row>
    <row r="72" spans="2:8" x14ac:dyDescent="0.3">
      <c r="B72" s="183"/>
      <c r="C72" s="256" t="s">
        <v>126</v>
      </c>
      <c r="D72" s="82">
        <v>100</v>
      </c>
      <c r="E72" s="59">
        <v>15.5</v>
      </c>
      <c r="F72" s="59">
        <v>1.9</v>
      </c>
      <c r="G72" s="59">
        <v>0.14000000000000001</v>
      </c>
      <c r="H72" s="59">
        <v>1.08</v>
      </c>
    </row>
    <row r="73" spans="2:8" x14ac:dyDescent="0.3">
      <c r="B73" s="183"/>
      <c r="C73" s="124" t="s">
        <v>74</v>
      </c>
      <c r="D73" s="36">
        <v>50</v>
      </c>
      <c r="E73" s="36">
        <v>32.299999999999997</v>
      </c>
      <c r="F73" s="36">
        <v>5.19</v>
      </c>
      <c r="G73" s="36">
        <v>0.14000000000000001</v>
      </c>
      <c r="H73" s="36">
        <v>1.96</v>
      </c>
    </row>
    <row r="74" spans="2:8" x14ac:dyDescent="0.3">
      <c r="B74" s="183"/>
      <c r="C74" s="126" t="s">
        <v>14</v>
      </c>
      <c r="D74" s="127">
        <v>5</v>
      </c>
      <c r="E74" s="127">
        <v>35.25</v>
      </c>
      <c r="F74" s="127">
        <v>0.03</v>
      </c>
      <c r="G74" s="127">
        <v>3.9</v>
      </c>
      <c r="H74" s="127">
        <v>0.01</v>
      </c>
    </row>
    <row r="75" spans="2:8" x14ac:dyDescent="0.3">
      <c r="B75" s="183"/>
      <c r="C75" s="11" t="s">
        <v>15</v>
      </c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8" x14ac:dyDescent="0.3">
      <c r="B76" s="183"/>
      <c r="C76" s="126" t="s">
        <v>23</v>
      </c>
      <c r="D76" s="143">
        <v>50</v>
      </c>
      <c r="E76" s="127"/>
      <c r="F76" s="127"/>
      <c r="G76" s="127"/>
      <c r="H76" s="127"/>
    </row>
    <row r="77" spans="2:8" x14ac:dyDescent="0.3">
      <c r="B77" s="183"/>
      <c r="C77" s="126" t="s">
        <v>24</v>
      </c>
      <c r="D77" s="127">
        <v>40</v>
      </c>
      <c r="E77" s="127">
        <v>96.9</v>
      </c>
      <c r="F77" s="127">
        <v>18.100000000000001</v>
      </c>
      <c r="G77" s="127">
        <v>0.62</v>
      </c>
      <c r="H77" s="127">
        <v>3.48</v>
      </c>
    </row>
    <row r="78" spans="2:8" x14ac:dyDescent="0.3">
      <c r="B78" s="183"/>
      <c r="C78" s="14" t="s">
        <v>19</v>
      </c>
      <c r="D78" s="36">
        <v>100</v>
      </c>
      <c r="E78" s="165">
        <v>24.2</v>
      </c>
      <c r="F78" s="30">
        <v>4.2</v>
      </c>
      <c r="G78" s="30">
        <v>0.2</v>
      </c>
      <c r="H78" s="30">
        <v>0.5</v>
      </c>
    </row>
    <row r="79" spans="2:8" x14ac:dyDescent="0.3">
      <c r="B79" s="53"/>
      <c r="C79" s="98"/>
      <c r="D79" s="54"/>
      <c r="E79" s="55">
        <f>SUM(E64:E78)</f>
        <v>891.56835000000001</v>
      </c>
      <c r="F79" s="55">
        <f>SUM(F64:F78)</f>
        <v>120.05250000000002</v>
      </c>
      <c r="G79" s="55">
        <f>SUM(G64:G78)</f>
        <v>22.913350000000001</v>
      </c>
      <c r="H79" s="55">
        <f>SUM(H64:H78)</f>
        <v>34.586650000000006</v>
      </c>
    </row>
    <row r="80" spans="2:8" x14ac:dyDescent="0.3">
      <c r="B80" s="2"/>
      <c r="C80" s="45" t="s">
        <v>11</v>
      </c>
      <c r="E80" s="108">
        <f>AVERAGE(E21,E31,E62,E79,E46)</f>
        <v>727.58342999999991</v>
      </c>
      <c r="F80" s="108">
        <f>AVERAGE(F21,F31,F62,F79,F46)</f>
        <v>98.017210000000006</v>
      </c>
      <c r="G80" s="108">
        <f>AVERAGE(G21,G31,G62,G79,G46)</f>
        <v>22.615180000000002</v>
      </c>
      <c r="H80" s="108">
        <f>AVERAGE(H21,H31,H62,H79,H46)</f>
        <v>25.929960000000005</v>
      </c>
    </row>
    <row r="81" spans="2:8" x14ac:dyDescent="0.3">
      <c r="B81" s="3" t="s">
        <v>12</v>
      </c>
      <c r="C81" s="3"/>
    </row>
    <row r="82" spans="2:8" x14ac:dyDescent="0.3">
      <c r="B82" s="3" t="s">
        <v>25</v>
      </c>
      <c r="C82" s="3"/>
      <c r="D82" s="3"/>
      <c r="E82" s="3"/>
      <c r="F82" s="3"/>
      <c r="G82" s="3"/>
      <c r="H82" s="3"/>
    </row>
    <row r="83" spans="2:8" x14ac:dyDescent="0.3">
      <c r="B83" s="3" t="s">
        <v>28</v>
      </c>
    </row>
    <row r="84" spans="2:8" x14ac:dyDescent="0.3">
      <c r="B84" s="3" t="s">
        <v>26</v>
      </c>
    </row>
    <row r="85" spans="2:8" x14ac:dyDescent="0.3">
      <c r="B85" s="3" t="s">
        <v>29</v>
      </c>
    </row>
  </sheetData>
  <mergeCells count="2">
    <mergeCell ref="D1:D5"/>
    <mergeCell ref="B1:C4"/>
  </mergeCells>
  <pageMargins left="0.70866141732283472" right="0.70866141732283472" top="0.74803149606299213" bottom="0.74803149606299213" header="0.31496062992125984" footer="0.31496062992125984"/>
  <pageSetup paperSize="9" scale="53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5"/>
  <sheetViews>
    <sheetView topLeftCell="A10" zoomScale="80" zoomScaleNormal="80" workbookViewId="0">
      <selection activeCell="O19" sqref="O19"/>
    </sheetView>
  </sheetViews>
  <sheetFormatPr defaultColWidth="9.28515625" defaultRowHeight="16.5" x14ac:dyDescent="0.3"/>
  <cols>
    <col min="1" max="1" width="9.28515625" style="2"/>
    <col min="2" max="2" width="25.7109375" style="2" customWidth="1"/>
    <col min="3" max="3" width="55.7109375" style="2" customWidth="1"/>
    <col min="4" max="8" width="15.7109375" style="2" customWidth="1"/>
    <col min="9" max="9" width="9.28515625" style="2"/>
    <col min="10" max="10" width="9.28515625" style="2" customWidth="1"/>
    <col min="11" max="16384" width="9.28515625" style="2"/>
  </cols>
  <sheetData>
    <row r="1" spans="2:8" x14ac:dyDescent="0.3">
      <c r="B1" s="262"/>
      <c r="C1" s="262"/>
      <c r="D1" s="262" t="e" vm="1">
        <v>#VALUE!</v>
      </c>
    </row>
    <row r="2" spans="2:8" x14ac:dyDescent="0.3">
      <c r="B2" s="262"/>
      <c r="C2" s="262"/>
      <c r="D2" s="262"/>
    </row>
    <row r="3" spans="2:8" x14ac:dyDescent="0.3">
      <c r="B3" s="262"/>
      <c r="C3" s="262"/>
      <c r="D3" s="262"/>
    </row>
    <row r="4" spans="2:8" x14ac:dyDescent="0.3">
      <c r="B4" s="262"/>
      <c r="C4" s="262"/>
      <c r="D4" s="262"/>
    </row>
    <row r="5" spans="2:8" ht="24.75" x14ac:dyDescent="0.45">
      <c r="B5" s="1" t="s">
        <v>89</v>
      </c>
      <c r="C5" s="1"/>
      <c r="D5" s="265"/>
      <c r="F5" s="1"/>
    </row>
    <row r="6" spans="2:8" ht="24" customHeight="1" x14ac:dyDescent="0.3">
      <c r="B6" s="71" t="s">
        <v>0</v>
      </c>
      <c r="C6" s="171">
        <v>45775</v>
      </c>
      <c r="D6" s="72" t="s">
        <v>1</v>
      </c>
      <c r="E6" s="72" t="s">
        <v>2</v>
      </c>
      <c r="F6" s="72" t="s">
        <v>3</v>
      </c>
      <c r="G6" s="72" t="s">
        <v>4</v>
      </c>
      <c r="H6" s="72" t="s">
        <v>5</v>
      </c>
    </row>
    <row r="7" spans="2:8" ht="16.5" customHeight="1" x14ac:dyDescent="0.3">
      <c r="B7" s="73" t="s">
        <v>6</v>
      </c>
      <c r="C7" s="14" t="s">
        <v>130</v>
      </c>
      <c r="D7" s="106">
        <v>50</v>
      </c>
      <c r="E7" s="120">
        <v>57.4</v>
      </c>
      <c r="F7" s="120">
        <v>3.99</v>
      </c>
      <c r="G7" s="120">
        <v>3.38</v>
      </c>
      <c r="H7" s="120">
        <v>2.33</v>
      </c>
    </row>
    <row r="8" spans="2:8" ht="16.5" customHeight="1" x14ac:dyDescent="0.3">
      <c r="B8" s="73"/>
      <c r="C8" s="57" t="s">
        <v>131</v>
      </c>
      <c r="D8" s="36">
        <v>50</v>
      </c>
      <c r="E8" s="64">
        <v>63.9</v>
      </c>
      <c r="F8" s="64">
        <v>3.25</v>
      </c>
      <c r="G8" s="64">
        <v>3.88</v>
      </c>
      <c r="H8" s="64">
        <v>3.96</v>
      </c>
    </row>
    <row r="9" spans="2:8" ht="16.5" customHeight="1" x14ac:dyDescent="0.3">
      <c r="B9" s="73" t="s">
        <v>27</v>
      </c>
      <c r="C9" s="57" t="s">
        <v>133</v>
      </c>
      <c r="D9" s="36">
        <v>50</v>
      </c>
      <c r="E9" s="64">
        <v>52.9</v>
      </c>
      <c r="F9" s="64">
        <v>6.75</v>
      </c>
      <c r="G9" s="64">
        <v>1.68</v>
      </c>
      <c r="H9" s="64">
        <v>1.85</v>
      </c>
    </row>
    <row r="10" spans="2:8" ht="16.5" customHeight="1" x14ac:dyDescent="0.3">
      <c r="B10" s="15"/>
      <c r="C10" s="14" t="s">
        <v>22</v>
      </c>
      <c r="D10" s="36">
        <v>80</v>
      </c>
      <c r="E10" s="36">
        <v>137</v>
      </c>
      <c r="F10" s="36">
        <v>26.2</v>
      </c>
      <c r="G10" s="36">
        <v>1.08</v>
      </c>
      <c r="H10" s="36">
        <v>4.54</v>
      </c>
    </row>
    <row r="11" spans="2:8" ht="16.5" customHeight="1" x14ac:dyDescent="0.3">
      <c r="B11" s="15"/>
      <c r="C11" s="60" t="s">
        <v>13</v>
      </c>
      <c r="D11" s="61">
        <v>80</v>
      </c>
      <c r="E11" s="61">
        <v>126.4</v>
      </c>
      <c r="F11" s="61">
        <v>20.88</v>
      </c>
      <c r="G11" s="61">
        <v>3.7919999999999998</v>
      </c>
      <c r="H11" s="61">
        <v>1.8240000000000001</v>
      </c>
    </row>
    <row r="12" spans="2:8" ht="16.5" customHeight="1" x14ac:dyDescent="0.3">
      <c r="B12" s="15"/>
      <c r="C12" s="150" t="s">
        <v>40</v>
      </c>
      <c r="D12" s="109">
        <v>50</v>
      </c>
      <c r="E12" s="109">
        <v>30.1</v>
      </c>
      <c r="F12" s="109">
        <v>3.77</v>
      </c>
      <c r="G12" s="109">
        <v>1.1200000000000001</v>
      </c>
      <c r="H12" s="109">
        <v>0.36299999999999999</v>
      </c>
    </row>
    <row r="13" spans="2:8" ht="16.5" customHeight="1" x14ac:dyDescent="0.3">
      <c r="B13" s="15"/>
      <c r="C13" s="89" t="s">
        <v>31</v>
      </c>
      <c r="D13" s="40">
        <v>100</v>
      </c>
      <c r="E13" s="40">
        <v>41.8</v>
      </c>
      <c r="F13" s="40">
        <v>9.6</v>
      </c>
      <c r="G13" s="40">
        <v>0.2</v>
      </c>
      <c r="H13" s="40">
        <v>1.72</v>
      </c>
    </row>
    <row r="14" spans="2:8" ht="16.5" customHeight="1" x14ac:dyDescent="0.3">
      <c r="B14" s="15"/>
      <c r="C14" s="89" t="s">
        <v>132</v>
      </c>
      <c r="D14" s="40">
        <v>50</v>
      </c>
      <c r="E14" s="40">
        <v>11.5</v>
      </c>
      <c r="F14" s="40">
        <v>1.84</v>
      </c>
      <c r="G14" s="40">
        <v>8.5000000000000006E-2</v>
      </c>
      <c r="H14" s="40">
        <v>0.54</v>
      </c>
    </row>
    <row r="15" spans="2:8" ht="16.5" customHeight="1" x14ac:dyDescent="0.3">
      <c r="B15" s="15"/>
      <c r="C15" s="89" t="s">
        <v>76</v>
      </c>
      <c r="D15" s="40">
        <v>50</v>
      </c>
      <c r="E15" s="40">
        <v>22.87</v>
      </c>
      <c r="F15" s="40">
        <v>5.09</v>
      </c>
      <c r="G15" s="40">
        <v>0.13</v>
      </c>
      <c r="H15" s="40">
        <v>1.22</v>
      </c>
    </row>
    <row r="16" spans="2:8" ht="16.5" customHeight="1" x14ac:dyDescent="0.3">
      <c r="B16" s="15"/>
      <c r="C16" s="14" t="s">
        <v>14</v>
      </c>
      <c r="D16" s="36">
        <v>5</v>
      </c>
      <c r="E16" s="36">
        <v>32.189399999999999</v>
      </c>
      <c r="F16" s="36">
        <v>9.7050000000000011E-2</v>
      </c>
      <c r="G16" s="36">
        <v>3.5305500000000003</v>
      </c>
      <c r="H16" s="36">
        <v>1.3550000000000001E-2</v>
      </c>
    </row>
    <row r="17" spans="2:15" ht="16.5" customHeight="1" x14ac:dyDescent="0.3">
      <c r="B17" s="15"/>
      <c r="C17" s="15" t="s">
        <v>15</v>
      </c>
      <c r="D17" s="12">
        <v>10</v>
      </c>
      <c r="E17" s="12">
        <v>91.315049999999999</v>
      </c>
      <c r="F17" s="12">
        <v>1.92</v>
      </c>
      <c r="G17" s="12">
        <v>7.7350499999999993</v>
      </c>
      <c r="H17" s="12">
        <v>4.2349499999999995</v>
      </c>
    </row>
    <row r="18" spans="2:15" ht="16.5" customHeight="1" x14ac:dyDescent="0.3">
      <c r="B18" s="15"/>
      <c r="C18" s="15" t="s">
        <v>21</v>
      </c>
      <c r="D18" s="74">
        <v>50</v>
      </c>
      <c r="E18" s="12"/>
      <c r="F18" s="12"/>
      <c r="G18" s="12"/>
      <c r="H18" s="12"/>
    </row>
    <row r="19" spans="2:15" ht="16.5" customHeight="1" x14ac:dyDescent="0.3">
      <c r="B19" s="15"/>
      <c r="C19" s="15" t="s">
        <v>24</v>
      </c>
      <c r="D19" s="12">
        <v>40</v>
      </c>
      <c r="E19" s="12">
        <v>96.9</v>
      </c>
      <c r="F19" s="12">
        <v>18.100000000000001</v>
      </c>
      <c r="G19" s="12">
        <v>0.62</v>
      </c>
      <c r="H19" s="12">
        <v>3.48</v>
      </c>
    </row>
    <row r="20" spans="2:15" ht="16.5" customHeight="1" x14ac:dyDescent="0.3">
      <c r="B20" s="15"/>
      <c r="C20" s="15" t="s">
        <v>19</v>
      </c>
      <c r="D20" s="12">
        <v>100</v>
      </c>
      <c r="E20" s="12">
        <v>48.076000000000001</v>
      </c>
      <c r="F20" s="12">
        <v>10.9</v>
      </c>
      <c r="G20" s="12">
        <v>0</v>
      </c>
      <c r="H20" s="12">
        <v>0</v>
      </c>
    </row>
    <row r="21" spans="2:15" ht="16.5" customHeight="1" x14ac:dyDescent="0.3">
      <c r="B21" s="121"/>
      <c r="C21" s="98"/>
      <c r="D21" s="54"/>
      <c r="E21" s="55">
        <f>SUM(E7:E20)</f>
        <v>812.35045000000002</v>
      </c>
      <c r="F21" s="55">
        <f>SUM(F7:F20)</f>
        <v>112.38704999999999</v>
      </c>
      <c r="G21" s="55">
        <f>SUM(G7:G20)</f>
        <v>27.232600000000001</v>
      </c>
      <c r="H21" s="55">
        <f>SUM(H7:H20)</f>
        <v>26.075499999999995</v>
      </c>
    </row>
    <row r="22" spans="2:15" ht="24" customHeight="1" x14ac:dyDescent="0.3">
      <c r="B22" s="71" t="s">
        <v>7</v>
      </c>
      <c r="C22" s="172">
        <v>45776</v>
      </c>
      <c r="D22" s="78" t="s">
        <v>1</v>
      </c>
      <c r="E22" s="79" t="s">
        <v>2</v>
      </c>
      <c r="F22" s="79" t="s">
        <v>3</v>
      </c>
      <c r="G22" s="79" t="s">
        <v>4</v>
      </c>
      <c r="H22" s="79" t="s">
        <v>5</v>
      </c>
    </row>
    <row r="23" spans="2:15" ht="16.5" customHeight="1" x14ac:dyDescent="0.3">
      <c r="B23" s="73" t="s">
        <v>6</v>
      </c>
      <c r="C23" s="14" t="s">
        <v>77</v>
      </c>
      <c r="D23" s="64">
        <v>100</v>
      </c>
      <c r="E23" s="64">
        <v>91.5</v>
      </c>
      <c r="F23" s="64">
        <v>7.21</v>
      </c>
      <c r="G23" s="64">
        <v>5.32</v>
      </c>
      <c r="H23" s="64">
        <v>3.99</v>
      </c>
    </row>
    <row r="24" spans="2:15" ht="16.5" customHeight="1" x14ac:dyDescent="0.3">
      <c r="B24" s="73"/>
      <c r="C24" s="14" t="s">
        <v>134</v>
      </c>
      <c r="D24" s="36">
        <v>100</v>
      </c>
      <c r="E24" s="64">
        <v>83.6</v>
      </c>
      <c r="F24" s="64">
        <v>8.4600000000000009</v>
      </c>
      <c r="G24" s="64">
        <v>3.36</v>
      </c>
      <c r="H24" s="64">
        <v>4.21</v>
      </c>
    </row>
    <row r="25" spans="2:15" ht="16.5" customHeight="1" x14ac:dyDescent="0.3">
      <c r="B25" s="73" t="s">
        <v>27</v>
      </c>
      <c r="C25" s="57" t="s">
        <v>78</v>
      </c>
      <c r="D25" s="36">
        <v>50</v>
      </c>
      <c r="E25" s="64">
        <v>34.5</v>
      </c>
      <c r="F25" s="64">
        <v>3.6</v>
      </c>
      <c r="G25" s="64">
        <v>1.62</v>
      </c>
      <c r="H25" s="64">
        <v>0.97499999999999998</v>
      </c>
    </row>
    <row r="26" spans="2:15" ht="16.5" customHeight="1" x14ac:dyDescent="0.3">
      <c r="B26" s="73"/>
      <c r="C26" s="14" t="s">
        <v>114</v>
      </c>
      <c r="D26" s="36">
        <v>30</v>
      </c>
      <c r="E26" s="64">
        <v>35.520000000000003</v>
      </c>
      <c r="F26" s="64">
        <v>1.2299999999999998</v>
      </c>
      <c r="G26" s="64">
        <v>3</v>
      </c>
      <c r="H26" s="64">
        <v>0.89999999999999991</v>
      </c>
    </row>
    <row r="27" spans="2:15" ht="16.5" customHeight="1" x14ac:dyDescent="0.3">
      <c r="B27" s="15"/>
      <c r="C27" s="14" t="s">
        <v>135</v>
      </c>
      <c r="D27" s="64">
        <v>160</v>
      </c>
      <c r="E27" s="64">
        <v>148</v>
      </c>
      <c r="F27" s="64">
        <v>26.2</v>
      </c>
      <c r="G27" s="64">
        <v>2.4500000000000002</v>
      </c>
      <c r="H27" s="64">
        <v>4.24</v>
      </c>
      <c r="J27" s="83"/>
      <c r="K27" s="84"/>
      <c r="L27" s="85"/>
      <c r="M27" s="85"/>
      <c r="N27" s="85"/>
      <c r="O27" s="85"/>
    </row>
    <row r="28" spans="2:15" ht="16.5" customHeight="1" x14ac:dyDescent="0.3">
      <c r="B28" s="15"/>
      <c r="C28" s="15" t="s">
        <v>23</v>
      </c>
      <c r="D28" s="74">
        <v>50</v>
      </c>
      <c r="E28" s="12"/>
      <c r="F28" s="12"/>
      <c r="G28" s="12"/>
      <c r="H28" s="12"/>
    </row>
    <row r="29" spans="2:15" ht="16.5" customHeight="1" x14ac:dyDescent="0.3">
      <c r="B29" s="15"/>
      <c r="C29" s="15" t="s">
        <v>24</v>
      </c>
      <c r="D29" s="12">
        <v>50</v>
      </c>
      <c r="E29" s="12">
        <v>123.1</v>
      </c>
      <c r="F29" s="12">
        <v>26.15</v>
      </c>
      <c r="G29" s="12">
        <v>1</v>
      </c>
      <c r="H29" s="12">
        <v>3.5750000000000002</v>
      </c>
    </row>
    <row r="30" spans="2:15" ht="16.5" customHeight="1" x14ac:dyDescent="0.3">
      <c r="B30" s="73"/>
      <c r="C30" s="230" t="s">
        <v>136</v>
      </c>
      <c r="D30" s="69">
        <v>100</v>
      </c>
      <c r="E30" s="69">
        <v>30.2</v>
      </c>
      <c r="F30" s="69">
        <v>4.9400000000000004</v>
      </c>
      <c r="G30" s="69">
        <v>0.1</v>
      </c>
      <c r="H30" s="69">
        <v>1.2</v>
      </c>
    </row>
    <row r="31" spans="2:15" ht="16.5" customHeight="1" x14ac:dyDescent="0.3">
      <c r="B31" s="121"/>
      <c r="C31" s="131"/>
      <c r="D31" s="132"/>
      <c r="E31" s="133">
        <f>SUM(E23:E30)</f>
        <v>546.42000000000007</v>
      </c>
      <c r="F31" s="133">
        <f t="shared" ref="F31:H31" si="0">SUM(F23:F30)</f>
        <v>77.789999999999992</v>
      </c>
      <c r="G31" s="133">
        <f t="shared" si="0"/>
        <v>16.850000000000001</v>
      </c>
      <c r="H31" s="133">
        <f t="shared" si="0"/>
        <v>19.09</v>
      </c>
    </row>
    <row r="32" spans="2:15" ht="24" customHeight="1" x14ac:dyDescent="0.3">
      <c r="B32" s="71" t="s">
        <v>8</v>
      </c>
      <c r="C32" s="173">
        <v>45777</v>
      </c>
      <c r="D32" s="79" t="s">
        <v>1</v>
      </c>
      <c r="E32" s="79" t="s">
        <v>2</v>
      </c>
      <c r="F32" s="79" t="s">
        <v>3</v>
      </c>
      <c r="G32" s="79" t="s">
        <v>4</v>
      </c>
      <c r="H32" s="79" t="s">
        <v>5</v>
      </c>
    </row>
    <row r="33" spans="2:8" ht="16.5" customHeight="1" x14ac:dyDescent="0.3">
      <c r="B33" s="105" t="s">
        <v>6</v>
      </c>
      <c r="C33" s="57" t="s">
        <v>139</v>
      </c>
      <c r="D33" s="64">
        <v>25</v>
      </c>
      <c r="E33" s="64">
        <v>33.549999999999997</v>
      </c>
      <c r="F33" s="64">
        <v>1.585</v>
      </c>
      <c r="G33" s="64">
        <v>1.43</v>
      </c>
      <c r="H33" s="64">
        <v>3.4</v>
      </c>
    </row>
    <row r="34" spans="2:8" ht="16.5" customHeight="1" x14ac:dyDescent="0.3">
      <c r="B34" s="73"/>
      <c r="C34" s="93" t="s">
        <v>137</v>
      </c>
      <c r="D34" s="62">
        <v>25</v>
      </c>
      <c r="E34" s="62">
        <v>26.22</v>
      </c>
      <c r="F34" s="62">
        <v>0.35</v>
      </c>
      <c r="G34" s="62">
        <v>0.95499999999999996</v>
      </c>
      <c r="H34" s="62">
        <v>4.13</v>
      </c>
    </row>
    <row r="35" spans="2:8" ht="16.5" customHeight="1" x14ac:dyDescent="0.3">
      <c r="B35" s="73" t="s">
        <v>27</v>
      </c>
      <c r="C35" s="93" t="s">
        <v>138</v>
      </c>
      <c r="D35" s="62">
        <v>25</v>
      </c>
      <c r="E35" s="62">
        <v>25.1</v>
      </c>
      <c r="F35" s="62">
        <v>3.29</v>
      </c>
      <c r="G35" s="62">
        <v>0.71699999999999997</v>
      </c>
      <c r="H35" s="62">
        <v>0.92900000000000005</v>
      </c>
    </row>
    <row r="36" spans="2:8" ht="16.5" customHeight="1" x14ac:dyDescent="0.3">
      <c r="B36" s="15"/>
      <c r="C36" s="89" t="s">
        <v>33</v>
      </c>
      <c r="D36" s="40">
        <v>80</v>
      </c>
      <c r="E36" s="40">
        <v>51.2</v>
      </c>
      <c r="F36" s="40">
        <v>7.02</v>
      </c>
      <c r="G36" s="40">
        <v>1.82</v>
      </c>
      <c r="H36" s="40">
        <v>1.28</v>
      </c>
    </row>
    <row r="37" spans="2:8" ht="16.5" customHeight="1" x14ac:dyDescent="0.3">
      <c r="B37" s="15"/>
      <c r="C37" s="11" t="s">
        <v>32</v>
      </c>
      <c r="D37" s="13">
        <v>80</v>
      </c>
      <c r="E37" s="13">
        <v>108</v>
      </c>
      <c r="F37" s="13">
        <v>21.8</v>
      </c>
      <c r="G37" s="13">
        <v>0.57799999999999996</v>
      </c>
      <c r="H37" s="13">
        <v>3.3</v>
      </c>
    </row>
    <row r="38" spans="2:8" ht="16.5" customHeight="1" x14ac:dyDescent="0.3">
      <c r="B38" s="15"/>
      <c r="C38" s="11" t="s">
        <v>142</v>
      </c>
      <c r="D38" s="13">
        <v>50</v>
      </c>
      <c r="E38" s="13">
        <v>30.4</v>
      </c>
      <c r="F38" s="13">
        <v>4.75</v>
      </c>
      <c r="G38" s="13">
        <v>0.56100000000000005</v>
      </c>
      <c r="H38" s="13">
        <v>0.84199999999999997</v>
      </c>
    </row>
    <row r="39" spans="2:8" ht="16.5" customHeight="1" x14ac:dyDescent="0.3">
      <c r="B39" s="15"/>
      <c r="C39" s="89" t="s">
        <v>79</v>
      </c>
      <c r="D39" s="40">
        <v>50</v>
      </c>
      <c r="E39" s="40">
        <v>73.3</v>
      </c>
      <c r="F39" s="40">
        <v>4.37</v>
      </c>
      <c r="G39" s="40">
        <v>5.47</v>
      </c>
      <c r="H39" s="40">
        <v>1.54</v>
      </c>
    </row>
    <row r="40" spans="2:8" ht="16.5" customHeight="1" x14ac:dyDescent="0.3">
      <c r="B40" s="15"/>
      <c r="C40" s="258" t="s">
        <v>140</v>
      </c>
      <c r="D40" s="192">
        <v>100</v>
      </c>
      <c r="E40" s="192">
        <v>19.04</v>
      </c>
      <c r="F40" s="192">
        <v>3.68</v>
      </c>
      <c r="G40" s="192">
        <v>0.2</v>
      </c>
      <c r="H40" s="192">
        <v>1.26</v>
      </c>
    </row>
    <row r="41" spans="2:8" ht="16.5" customHeight="1" x14ac:dyDescent="0.3">
      <c r="B41" s="15"/>
      <c r="C41" s="57" t="s">
        <v>141</v>
      </c>
      <c r="D41" s="64">
        <v>50</v>
      </c>
      <c r="E41" s="64">
        <v>14.9</v>
      </c>
      <c r="F41" s="64">
        <v>2.4300000000000002</v>
      </c>
      <c r="G41" s="64">
        <v>0.06</v>
      </c>
      <c r="H41" s="64">
        <v>0.59</v>
      </c>
    </row>
    <row r="42" spans="2:8" ht="16.5" customHeight="1" x14ac:dyDescent="0.3">
      <c r="B42" s="15"/>
      <c r="C42" s="93" t="s">
        <v>80</v>
      </c>
      <c r="D42" s="62">
        <v>50</v>
      </c>
      <c r="E42" s="231">
        <v>28.15</v>
      </c>
      <c r="F42" s="231">
        <v>5.46</v>
      </c>
      <c r="G42" s="231">
        <v>0.44</v>
      </c>
      <c r="H42" s="231">
        <v>1.58</v>
      </c>
    </row>
    <row r="43" spans="2:8" ht="16.5" customHeight="1" x14ac:dyDescent="0.3">
      <c r="B43" s="15"/>
      <c r="C43" s="15" t="s">
        <v>14</v>
      </c>
      <c r="D43" s="12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ht="16.5" customHeight="1" x14ac:dyDescent="0.3">
      <c r="B44" s="15"/>
      <c r="C44" s="15" t="s">
        <v>15</v>
      </c>
      <c r="D44" s="12">
        <v>10</v>
      </c>
      <c r="E44" s="12">
        <v>91.315049999999999</v>
      </c>
      <c r="F44" s="12">
        <v>1.92</v>
      </c>
      <c r="G44" s="12">
        <v>7.7350499999999993</v>
      </c>
      <c r="H44" s="12">
        <v>4.2349499999999995</v>
      </c>
    </row>
    <row r="45" spans="2:8" ht="16.5" customHeight="1" x14ac:dyDescent="0.3">
      <c r="B45" s="15"/>
      <c r="C45" s="15" t="s">
        <v>21</v>
      </c>
      <c r="D45" s="74">
        <v>50</v>
      </c>
      <c r="E45" s="12"/>
      <c r="F45" s="12"/>
      <c r="G45" s="12"/>
      <c r="H45" s="12"/>
    </row>
    <row r="46" spans="2:8" ht="16.5" customHeight="1" x14ac:dyDescent="0.3">
      <c r="B46" s="15"/>
      <c r="C46" s="178" t="s">
        <v>24</v>
      </c>
      <c r="D46" s="97">
        <v>40</v>
      </c>
      <c r="E46" s="40">
        <v>96.9</v>
      </c>
      <c r="F46" s="40">
        <v>18.100000000000001</v>
      </c>
      <c r="G46" s="40">
        <v>0.62</v>
      </c>
      <c r="H46" s="40">
        <v>3.48</v>
      </c>
    </row>
    <row r="47" spans="2:8" ht="16.5" customHeight="1" x14ac:dyDescent="0.3">
      <c r="B47" s="42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ht="16.5" customHeight="1" x14ac:dyDescent="0.3">
      <c r="B48" s="75"/>
      <c r="C48" s="138"/>
      <c r="D48" s="132"/>
      <c r="E48" s="133">
        <f>SUM(E33:E47)</f>
        <v>670.2644499999999</v>
      </c>
      <c r="F48" s="133">
        <f>SUM(F33:F47)</f>
        <v>84.09205</v>
      </c>
      <c r="G48" s="133">
        <f>SUM(G33:G47)</f>
        <v>24.116599999999998</v>
      </c>
      <c r="H48" s="133">
        <f>SUM(H33:H47)</f>
        <v>26.8795</v>
      </c>
    </row>
    <row r="49" spans="2:8" ht="24" customHeight="1" x14ac:dyDescent="0.3">
      <c r="B49" s="71" t="s">
        <v>9</v>
      </c>
      <c r="C49" s="168" t="s">
        <v>75</v>
      </c>
      <c r="D49" s="79" t="s">
        <v>1</v>
      </c>
      <c r="E49" s="79" t="s">
        <v>2</v>
      </c>
      <c r="F49" s="79" t="s">
        <v>3</v>
      </c>
      <c r="G49" s="79" t="s">
        <v>4</v>
      </c>
      <c r="H49" s="79" t="s">
        <v>5</v>
      </c>
    </row>
    <row r="50" spans="2:8" ht="16.5" customHeight="1" x14ac:dyDescent="0.3">
      <c r="B50" s="105"/>
      <c r="C50" s="266"/>
      <c r="D50" s="36"/>
      <c r="E50" s="64"/>
      <c r="F50" s="64"/>
      <c r="G50" s="64"/>
      <c r="H50" s="64"/>
    </row>
    <row r="51" spans="2:8" ht="16.5" customHeight="1" x14ac:dyDescent="0.3">
      <c r="B51" s="105"/>
      <c r="C51" s="267"/>
      <c r="D51" s="36"/>
      <c r="E51" s="64"/>
      <c r="F51" s="64"/>
      <c r="G51" s="64"/>
      <c r="H51" s="64"/>
    </row>
    <row r="52" spans="2:8" ht="16.5" customHeight="1" x14ac:dyDescent="0.3">
      <c r="B52" s="105"/>
      <c r="C52" s="267"/>
      <c r="D52" s="36"/>
      <c r="E52" s="64"/>
      <c r="F52" s="64"/>
      <c r="G52" s="64"/>
      <c r="H52" s="64"/>
    </row>
    <row r="53" spans="2:8" ht="16.5" customHeight="1" x14ac:dyDescent="0.3">
      <c r="B53" s="105"/>
      <c r="C53" s="267"/>
      <c r="D53" s="36"/>
      <c r="E53" s="36"/>
      <c r="F53" s="36"/>
      <c r="G53" s="36"/>
      <c r="H53" s="36"/>
    </row>
    <row r="54" spans="2:8" ht="16.5" customHeight="1" x14ac:dyDescent="0.3">
      <c r="B54" s="105"/>
      <c r="C54" s="267"/>
      <c r="D54" s="36"/>
      <c r="E54" s="36"/>
      <c r="F54" s="36"/>
      <c r="G54" s="36"/>
      <c r="H54" s="36"/>
    </row>
    <row r="55" spans="2:8" ht="16.5" customHeight="1" x14ac:dyDescent="0.3">
      <c r="B55" s="105"/>
      <c r="C55" s="267"/>
      <c r="D55" s="36"/>
      <c r="E55" s="36"/>
      <c r="F55" s="36"/>
      <c r="G55" s="36"/>
      <c r="H55" s="36"/>
    </row>
    <row r="56" spans="2:8" ht="16.5" customHeight="1" x14ac:dyDescent="0.3">
      <c r="B56" s="105"/>
      <c r="C56" s="267"/>
      <c r="D56" s="36"/>
      <c r="E56" s="36"/>
      <c r="F56" s="36"/>
      <c r="G56" s="36"/>
      <c r="H56" s="36"/>
    </row>
    <row r="57" spans="2:8" ht="16.5" customHeight="1" x14ac:dyDescent="0.3">
      <c r="B57" s="105"/>
      <c r="C57" s="267"/>
      <c r="D57" s="36"/>
      <c r="E57" s="36"/>
      <c r="F57" s="36"/>
      <c r="G57" s="36"/>
      <c r="H57" s="36"/>
    </row>
    <row r="58" spans="2:8" ht="16.5" customHeight="1" x14ac:dyDescent="0.3">
      <c r="B58" s="105"/>
      <c r="C58" s="267"/>
      <c r="D58" s="64"/>
      <c r="E58" s="64"/>
      <c r="F58" s="64"/>
      <c r="G58" s="64"/>
      <c r="H58" s="64"/>
    </row>
    <row r="59" spans="2:8" ht="16.5" customHeight="1" x14ac:dyDescent="0.3">
      <c r="B59" s="105"/>
      <c r="C59" s="267"/>
      <c r="D59" s="127"/>
      <c r="E59" s="127"/>
      <c r="F59" s="127"/>
      <c r="G59" s="127"/>
      <c r="H59" s="127"/>
    </row>
    <row r="60" spans="2:8" ht="16.5" customHeight="1" x14ac:dyDescent="0.3">
      <c r="B60" s="105"/>
      <c r="C60" s="267"/>
      <c r="D60" s="12"/>
      <c r="E60" s="12"/>
      <c r="F60" s="12"/>
      <c r="G60" s="12"/>
      <c r="H60" s="12"/>
    </row>
    <row r="61" spans="2:8" ht="16.5" customHeight="1" x14ac:dyDescent="0.3">
      <c r="B61" s="105"/>
      <c r="C61" s="267"/>
      <c r="D61" s="36"/>
      <c r="E61" s="36"/>
      <c r="F61" s="36"/>
      <c r="G61" s="36"/>
      <c r="H61" s="36"/>
    </row>
    <row r="62" spans="2:8" ht="16.5" customHeight="1" x14ac:dyDescent="0.3">
      <c r="B62" s="159"/>
      <c r="C62" s="268"/>
      <c r="D62" s="160"/>
      <c r="E62" s="160"/>
      <c r="F62" s="160"/>
      <c r="G62" s="160"/>
      <c r="H62" s="160"/>
    </row>
    <row r="63" spans="2:8" ht="16.5" customHeight="1" x14ac:dyDescent="0.3">
      <c r="B63" s="14"/>
      <c r="C63" s="124"/>
      <c r="D63" s="36"/>
      <c r="E63" s="36"/>
      <c r="F63" s="36"/>
      <c r="G63" s="36"/>
      <c r="H63" s="36"/>
    </row>
    <row r="64" spans="2:8" ht="16.5" customHeight="1" x14ac:dyDescent="0.3">
      <c r="B64" s="161"/>
      <c r="C64" s="162"/>
      <c r="D64" s="163"/>
      <c r="E64" s="164">
        <f>SUM(E50:E63)</f>
        <v>0</v>
      </c>
      <c r="F64" s="164">
        <f>SUM(F50:F63)</f>
        <v>0</v>
      </c>
      <c r="G64" s="164">
        <f>SUM(G50:G63)</f>
        <v>0</v>
      </c>
      <c r="H64" s="164">
        <f>SUM(H50:H63)</f>
        <v>0</v>
      </c>
    </row>
    <row r="65" spans="2:15" ht="24" customHeight="1" x14ac:dyDescent="0.3">
      <c r="B65" s="118" t="s">
        <v>10</v>
      </c>
      <c r="C65" s="173">
        <v>45779</v>
      </c>
      <c r="D65" s="79" t="s">
        <v>1</v>
      </c>
      <c r="E65" s="79" t="s">
        <v>2</v>
      </c>
      <c r="F65" s="79" t="s">
        <v>3</v>
      </c>
      <c r="G65" s="79" t="s">
        <v>4</v>
      </c>
      <c r="H65" s="79" t="s">
        <v>5</v>
      </c>
    </row>
    <row r="66" spans="2:15" ht="16.5" customHeight="1" x14ac:dyDescent="0.3">
      <c r="B66" s="119" t="s">
        <v>6</v>
      </c>
      <c r="C66" s="52"/>
      <c r="D66" s="81">
        <v>100</v>
      </c>
      <c r="E66" s="80">
        <v>129</v>
      </c>
      <c r="F66" s="80">
        <v>17.5</v>
      </c>
      <c r="G66" s="80">
        <v>4.17</v>
      </c>
      <c r="H66" s="80">
        <v>4.46</v>
      </c>
    </row>
    <row r="67" spans="2:15" ht="16.5" customHeight="1" x14ac:dyDescent="0.3">
      <c r="B67" s="119"/>
      <c r="C67" s="52"/>
      <c r="D67" s="81">
        <v>100</v>
      </c>
      <c r="E67" s="80">
        <v>133</v>
      </c>
      <c r="F67" s="80">
        <v>16.399999999999999</v>
      </c>
      <c r="G67" s="80">
        <v>4.28</v>
      </c>
      <c r="H67" s="80">
        <v>6.16</v>
      </c>
    </row>
    <row r="68" spans="2:15" ht="16.5" customHeight="1" x14ac:dyDescent="0.3">
      <c r="B68" s="119" t="s">
        <v>27</v>
      </c>
      <c r="C68" s="52"/>
      <c r="D68" s="81">
        <v>100</v>
      </c>
      <c r="E68" s="80">
        <v>153</v>
      </c>
      <c r="F68" s="80">
        <v>21.9</v>
      </c>
      <c r="G68" s="80">
        <v>4.45</v>
      </c>
      <c r="H68" s="80">
        <v>4.8499999999999996</v>
      </c>
    </row>
    <row r="69" spans="2:15" ht="16.5" customHeight="1" x14ac:dyDescent="0.3">
      <c r="B69" s="139"/>
      <c r="C69" s="178" t="s">
        <v>143</v>
      </c>
      <c r="D69" s="195">
        <v>80</v>
      </c>
      <c r="E69" s="195">
        <v>24.64</v>
      </c>
      <c r="F69" s="195">
        <v>3.2399999999999998</v>
      </c>
      <c r="G69" s="195">
        <v>8.8000000000000009E-2</v>
      </c>
      <c r="H69" s="195">
        <v>1.4960000000000004</v>
      </c>
    </row>
    <row r="70" spans="2:15" ht="16.5" customHeight="1" x14ac:dyDescent="0.3">
      <c r="B70" s="196"/>
      <c r="C70" s="52"/>
      <c r="D70" s="81">
        <v>50</v>
      </c>
      <c r="E70" s="80">
        <v>25.3</v>
      </c>
      <c r="F70" s="80">
        <v>1.02</v>
      </c>
      <c r="G70" s="80">
        <v>1.48</v>
      </c>
      <c r="H70" s="80">
        <v>1.76</v>
      </c>
    </row>
    <row r="71" spans="2:15" ht="16.5" customHeight="1" x14ac:dyDescent="0.3">
      <c r="B71" s="126"/>
      <c r="C71" s="52"/>
      <c r="D71" s="81">
        <v>100</v>
      </c>
      <c r="E71" s="80">
        <v>31.26</v>
      </c>
      <c r="F71" s="80">
        <v>6.64</v>
      </c>
      <c r="G71" s="80">
        <v>0.2</v>
      </c>
      <c r="H71" s="80">
        <v>1.4</v>
      </c>
    </row>
    <row r="72" spans="2:15" ht="16.5" customHeight="1" x14ac:dyDescent="0.3">
      <c r="B72" s="14"/>
      <c r="C72" s="259"/>
      <c r="D72" s="81">
        <v>50</v>
      </c>
      <c r="E72" s="80">
        <v>20.3</v>
      </c>
      <c r="F72" s="80">
        <v>3.22</v>
      </c>
      <c r="G72" s="80">
        <v>0.14699999999999999</v>
      </c>
      <c r="H72" s="80">
        <v>0.92</v>
      </c>
    </row>
    <row r="73" spans="2:15" ht="16.5" customHeight="1" x14ac:dyDescent="0.3">
      <c r="B73" s="126"/>
      <c r="C73" s="113"/>
      <c r="D73" s="114">
        <v>50</v>
      </c>
      <c r="E73" s="115">
        <v>31.7</v>
      </c>
      <c r="F73" s="115">
        <v>4.67</v>
      </c>
      <c r="G73" s="115">
        <v>0.17</v>
      </c>
      <c r="H73" s="115">
        <v>1.93</v>
      </c>
    </row>
    <row r="74" spans="2:15" ht="16.5" customHeight="1" x14ac:dyDescent="0.3">
      <c r="B74" s="87"/>
      <c r="C74" s="14"/>
      <c r="D74" s="36">
        <v>5</v>
      </c>
      <c r="E74" s="36">
        <v>32.189399999999999</v>
      </c>
      <c r="F74" s="36">
        <v>9.7050000000000011E-2</v>
      </c>
      <c r="G74" s="36">
        <v>3.5305500000000003</v>
      </c>
      <c r="H74" s="36">
        <v>1.3550000000000001E-2</v>
      </c>
      <c r="J74" s="99"/>
      <c r="K74" s="85"/>
      <c r="L74" s="85"/>
      <c r="M74" s="85"/>
      <c r="N74" s="85"/>
      <c r="O74" s="85"/>
    </row>
    <row r="75" spans="2:15" ht="16.5" customHeight="1" x14ac:dyDescent="0.3">
      <c r="B75" s="15"/>
      <c r="C75" s="11"/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15" ht="16.5" customHeight="1" x14ac:dyDescent="0.3">
      <c r="B76" s="15"/>
      <c r="C76" s="15"/>
      <c r="D76" s="74">
        <v>50</v>
      </c>
      <c r="E76" s="12"/>
      <c r="F76" s="12"/>
      <c r="G76" s="12"/>
      <c r="H76" s="12"/>
    </row>
    <row r="77" spans="2:15" ht="16.5" customHeight="1" x14ac:dyDescent="0.3">
      <c r="B77" s="42"/>
      <c r="C77" s="15"/>
      <c r="D77" s="12">
        <v>40</v>
      </c>
      <c r="E77" s="12">
        <v>96.9</v>
      </c>
      <c r="F77" s="12">
        <v>18.100000000000001</v>
      </c>
      <c r="G77" s="12">
        <v>0.62</v>
      </c>
      <c r="H77" s="12">
        <v>3.48</v>
      </c>
    </row>
    <row r="78" spans="2:15" ht="16.5" customHeight="1" x14ac:dyDescent="0.3">
      <c r="B78" s="107"/>
      <c r="C78" s="15"/>
      <c r="D78" s="12">
        <v>100</v>
      </c>
      <c r="E78" s="12">
        <v>48.076000000000001</v>
      </c>
      <c r="F78" s="12">
        <v>10.9</v>
      </c>
      <c r="G78" s="12">
        <v>0</v>
      </c>
      <c r="H78" s="12">
        <v>0</v>
      </c>
    </row>
    <row r="79" spans="2:15" ht="16.5" customHeight="1" x14ac:dyDescent="0.3">
      <c r="B79" s="53"/>
      <c r="C79" s="98"/>
      <c r="D79" s="54"/>
      <c r="E79" s="55">
        <f>SUM(E66:E78)</f>
        <v>755.80375000000004</v>
      </c>
      <c r="F79" s="55">
        <f>SUM(F66:F78)</f>
        <v>104.32705000000001</v>
      </c>
      <c r="G79" s="55">
        <f>SUM(G66:G78)</f>
        <v>21.713899999999999</v>
      </c>
      <c r="H79" s="55">
        <f>SUM(H66:H78)</f>
        <v>27.881200000000003</v>
      </c>
    </row>
    <row r="80" spans="2:15" ht="16.5" customHeight="1" x14ac:dyDescent="0.3">
      <c r="B80" s="86"/>
      <c r="C80" s="45" t="s">
        <v>11</v>
      </c>
      <c r="D80" s="3"/>
      <c r="E80" s="141">
        <f>AVERAGE(E21,E31,E48,E64,E79)</f>
        <v>556.96772999999996</v>
      </c>
      <c r="F80" s="141">
        <f>AVERAGE(F21,F31,F48,F64,F79)</f>
        <v>75.719229999999996</v>
      </c>
      <c r="G80" s="141">
        <f>AVERAGE(G21,G31,G48,G64,G79)</f>
        <v>17.982619999999997</v>
      </c>
      <c r="H80" s="141">
        <f>AVERAGE(H21,H31,H48,H64,H79)</f>
        <v>19.985239999999997</v>
      </c>
      <c r="I80" s="94"/>
      <c r="J80" s="94"/>
    </row>
    <row r="81" spans="2:2" x14ac:dyDescent="0.3">
      <c r="B81" s="2" t="s">
        <v>12</v>
      </c>
    </row>
    <row r="82" spans="2:2" x14ac:dyDescent="0.3">
      <c r="B82" s="2" t="s">
        <v>25</v>
      </c>
    </row>
    <row r="83" spans="2:2" x14ac:dyDescent="0.3">
      <c r="B83" s="2" t="s">
        <v>28</v>
      </c>
    </row>
    <row r="84" spans="2:2" x14ac:dyDescent="0.3">
      <c r="B84" s="2" t="s">
        <v>26</v>
      </c>
    </row>
    <row r="85" spans="2:2" x14ac:dyDescent="0.3">
      <c r="B85" s="2" t="s">
        <v>29</v>
      </c>
    </row>
  </sheetData>
  <mergeCells count="3">
    <mergeCell ref="B1:C4"/>
    <mergeCell ref="D1:D5"/>
    <mergeCell ref="C50:C62"/>
  </mergeCells>
  <pageMargins left="0.7" right="0.7" top="0.75" bottom="0.75" header="0.3" footer="0.3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dimension ref="B1:M84"/>
  <sheetViews>
    <sheetView tabSelected="1" topLeftCell="A57" zoomScale="80" zoomScaleNormal="80" workbookViewId="0">
      <selection activeCell="B64" sqref="B64:C77"/>
    </sheetView>
  </sheetViews>
  <sheetFormatPr defaultColWidth="9.28515625" defaultRowHeight="16.5" x14ac:dyDescent="0.3"/>
  <cols>
    <col min="1" max="1" width="9.28515625" style="2"/>
    <col min="2" max="2" width="28.7109375" style="2" customWidth="1"/>
    <col min="3" max="3" width="54.5703125" style="2" customWidth="1"/>
    <col min="4" max="8" width="15.7109375" style="2" customWidth="1"/>
    <col min="9" max="16384" width="9.28515625" style="2"/>
  </cols>
  <sheetData>
    <row r="1" spans="2:13" x14ac:dyDescent="0.3">
      <c r="B1" s="262"/>
      <c r="C1" s="262"/>
      <c r="D1" s="262" t="e" vm="1">
        <v>#VALUE!</v>
      </c>
    </row>
    <row r="2" spans="2:13" x14ac:dyDescent="0.3">
      <c r="B2" s="262"/>
      <c r="C2" s="262"/>
      <c r="D2" s="262"/>
    </row>
    <row r="3" spans="2:13" x14ac:dyDescent="0.3">
      <c r="B3" s="262"/>
      <c r="C3" s="262"/>
      <c r="D3" s="262"/>
    </row>
    <row r="4" spans="2:13" x14ac:dyDescent="0.3">
      <c r="B4" s="262"/>
      <c r="C4" s="262"/>
      <c r="D4" s="262"/>
    </row>
    <row r="5" spans="2:13" ht="24.75" x14ac:dyDescent="0.45">
      <c r="B5" s="1" t="s">
        <v>88</v>
      </c>
      <c r="C5" s="1"/>
      <c r="D5" s="263"/>
      <c r="F5" s="1"/>
    </row>
    <row r="6" spans="2:13" ht="24" customHeight="1" x14ac:dyDescent="0.3">
      <c r="B6" s="46" t="s">
        <v>0</v>
      </c>
      <c r="C6" s="167">
        <v>45782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13" ht="16.5" customHeight="1" x14ac:dyDescent="0.3">
      <c r="B7" s="56" t="s">
        <v>6</v>
      </c>
      <c r="C7" s="232" t="s">
        <v>144</v>
      </c>
      <c r="D7" s="242">
        <v>70</v>
      </c>
      <c r="E7" s="243">
        <v>101.78</v>
      </c>
      <c r="F7" s="243">
        <v>4.1580000000000004</v>
      </c>
      <c r="G7" s="243">
        <v>7.2519999999999998</v>
      </c>
      <c r="H7" s="243">
        <v>4.7880000000000003</v>
      </c>
    </row>
    <row r="8" spans="2:13" ht="16.5" customHeight="1" x14ac:dyDescent="0.3">
      <c r="B8" s="10"/>
      <c r="C8" s="232" t="s">
        <v>163</v>
      </c>
      <c r="D8" s="233">
        <v>50</v>
      </c>
      <c r="E8" s="233">
        <v>41.43</v>
      </c>
      <c r="F8" s="233">
        <v>1.55</v>
      </c>
      <c r="G8" s="233">
        <v>2.1800000000000002</v>
      </c>
      <c r="H8" s="233">
        <v>3.68</v>
      </c>
    </row>
    <row r="9" spans="2:13" ht="16.5" customHeight="1" x14ac:dyDescent="0.3">
      <c r="B9" s="10" t="s">
        <v>27</v>
      </c>
      <c r="C9" s="49" t="s">
        <v>46</v>
      </c>
      <c r="D9" s="50">
        <v>50</v>
      </c>
      <c r="E9" s="51">
        <v>34.200000000000003</v>
      </c>
      <c r="F9" s="51">
        <v>4.51</v>
      </c>
      <c r="G9" s="51">
        <v>0.96</v>
      </c>
      <c r="H9" s="51">
        <v>1.1599999999999999</v>
      </c>
    </row>
    <row r="10" spans="2:13" ht="16.5" customHeight="1" x14ac:dyDescent="0.3">
      <c r="B10" s="14"/>
      <c r="C10" s="14" t="s">
        <v>92</v>
      </c>
      <c r="D10" s="36">
        <v>80</v>
      </c>
      <c r="E10" s="36">
        <v>137</v>
      </c>
      <c r="F10" s="36">
        <v>26.2</v>
      </c>
      <c r="G10" s="36">
        <v>1.08</v>
      </c>
      <c r="H10" s="36">
        <v>4.54</v>
      </c>
    </row>
    <row r="11" spans="2:13" ht="16.5" customHeight="1" x14ac:dyDescent="0.3">
      <c r="B11" s="125"/>
      <c r="C11" s="93" t="s">
        <v>16</v>
      </c>
      <c r="D11" s="62">
        <v>80</v>
      </c>
      <c r="E11" s="62">
        <v>70.400000000000006</v>
      </c>
      <c r="F11" s="62">
        <v>13.5</v>
      </c>
      <c r="G11" s="62">
        <v>0.498</v>
      </c>
      <c r="H11" s="62">
        <v>2.42</v>
      </c>
      <c r="M11" s="45"/>
    </row>
    <row r="12" spans="2:13" ht="16.5" customHeight="1" x14ac:dyDescent="0.3">
      <c r="B12" s="125"/>
      <c r="C12" s="60" t="s">
        <v>38</v>
      </c>
      <c r="D12" s="61">
        <v>100</v>
      </c>
      <c r="E12" s="61">
        <v>43.8</v>
      </c>
      <c r="F12" s="61">
        <v>5.5</v>
      </c>
      <c r="G12" s="61">
        <v>0.48</v>
      </c>
      <c r="H12" s="61">
        <v>3.78</v>
      </c>
      <c r="M12" s="45"/>
    </row>
    <row r="13" spans="2:13" ht="16.5" customHeight="1" x14ac:dyDescent="0.3">
      <c r="B13" s="14"/>
      <c r="C13" s="236" t="s">
        <v>145</v>
      </c>
      <c r="D13" s="237">
        <v>100</v>
      </c>
      <c r="E13" s="237">
        <v>14.3</v>
      </c>
      <c r="F13" s="237">
        <v>2.15</v>
      </c>
      <c r="G13" s="237">
        <v>0.05</v>
      </c>
      <c r="H13" s="237">
        <v>0.75</v>
      </c>
    </row>
    <row r="14" spans="2:13" ht="16.5" customHeight="1" x14ac:dyDescent="0.3">
      <c r="B14" s="14"/>
      <c r="C14" s="260" t="s">
        <v>146</v>
      </c>
      <c r="D14" s="249">
        <v>100</v>
      </c>
      <c r="E14" s="249">
        <v>38.200000000000003</v>
      </c>
      <c r="F14" s="249">
        <v>7.63</v>
      </c>
      <c r="G14" s="249">
        <v>5.8000000000000003E-2</v>
      </c>
      <c r="H14" s="249">
        <v>0.68100000000000005</v>
      </c>
    </row>
    <row r="15" spans="2:13" ht="16.5" customHeight="1" x14ac:dyDescent="0.3">
      <c r="B15" s="14"/>
      <c r="C15" s="246" t="s">
        <v>81</v>
      </c>
      <c r="D15" s="249">
        <v>100</v>
      </c>
      <c r="E15" s="249">
        <v>22.4</v>
      </c>
      <c r="F15" s="249">
        <v>2.4300000000000002</v>
      </c>
      <c r="G15" s="249">
        <v>0.29099999999999998</v>
      </c>
      <c r="H15" s="249">
        <v>1.62</v>
      </c>
    </row>
    <row r="16" spans="2:13" ht="16.5" customHeight="1" x14ac:dyDescent="0.3">
      <c r="B16" s="14"/>
      <c r="C16" s="38" t="s">
        <v>14</v>
      </c>
      <c r="D16" s="39">
        <v>5</v>
      </c>
      <c r="E16" s="39">
        <v>32.189399999999999</v>
      </c>
      <c r="F16" s="39">
        <v>9.7050000000000011E-2</v>
      </c>
      <c r="G16" s="39">
        <v>3.5305500000000003</v>
      </c>
      <c r="H16" s="39">
        <v>1.3550000000000001E-2</v>
      </c>
    </row>
    <row r="17" spans="2:8" ht="16.5" customHeight="1" x14ac:dyDescent="0.3">
      <c r="B17" s="14"/>
      <c r="C17" s="11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38" t="s">
        <v>23</v>
      </c>
      <c r="D18" s="90">
        <v>50</v>
      </c>
      <c r="E18" s="39"/>
      <c r="F18" s="39"/>
      <c r="G18" s="39"/>
      <c r="H18" s="39"/>
    </row>
    <row r="19" spans="2:8" ht="16.5" customHeight="1" x14ac:dyDescent="0.3">
      <c r="B19" s="14"/>
      <c r="C19" s="14" t="s">
        <v>24</v>
      </c>
      <c r="D19" s="39">
        <v>40</v>
      </c>
      <c r="E19" s="39">
        <v>96.9</v>
      </c>
      <c r="F19" s="39">
        <v>18.100000000000001</v>
      </c>
      <c r="G19" s="39">
        <v>0.62</v>
      </c>
      <c r="H19" s="39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3"/>
      <c r="C21" s="92"/>
      <c r="D21" s="54"/>
      <c r="E21" s="55">
        <f>SUM(E7:E20)</f>
        <v>733.47610000000009</v>
      </c>
      <c r="F21" s="55">
        <f>SUM(F7:F20)</f>
        <v>96.345050000000001</v>
      </c>
      <c r="G21" s="55">
        <f>SUM(G7:G20)</f>
        <v>22.156250000000004</v>
      </c>
      <c r="H21" s="55">
        <f>SUM(H7:H20)</f>
        <v>30.035850000000003</v>
      </c>
    </row>
    <row r="22" spans="2:8" ht="24" customHeight="1" x14ac:dyDescent="0.3">
      <c r="B22" s="46" t="s">
        <v>7</v>
      </c>
      <c r="C22" s="167">
        <v>45783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ht="16.5" customHeight="1" x14ac:dyDescent="0.3">
      <c r="B23" s="10" t="s">
        <v>6</v>
      </c>
      <c r="C23" s="234" t="s">
        <v>162</v>
      </c>
      <c r="D23" s="249">
        <v>100</v>
      </c>
      <c r="E23" s="249">
        <v>53.6</v>
      </c>
      <c r="F23" s="249">
        <v>3.34</v>
      </c>
      <c r="G23" s="249">
        <v>2.0099999999999998</v>
      </c>
      <c r="H23" s="249">
        <v>5.2</v>
      </c>
    </row>
    <row r="24" spans="2:8" ht="16.5" customHeight="1" x14ac:dyDescent="0.3">
      <c r="B24" s="10"/>
      <c r="C24" s="15" t="s">
        <v>164</v>
      </c>
      <c r="D24" s="137">
        <v>100</v>
      </c>
      <c r="E24" s="80">
        <v>54.7</v>
      </c>
      <c r="F24" s="80">
        <v>6.21</v>
      </c>
      <c r="G24" s="80">
        <v>1.58</v>
      </c>
      <c r="H24" s="80">
        <v>3.23</v>
      </c>
    </row>
    <row r="25" spans="2:8" ht="16.5" customHeight="1" x14ac:dyDescent="0.3">
      <c r="B25" s="10" t="s">
        <v>27</v>
      </c>
      <c r="C25" s="238" t="s">
        <v>82</v>
      </c>
      <c r="D25" s="235">
        <v>100</v>
      </c>
      <c r="E25" s="213">
        <v>76.2</v>
      </c>
      <c r="F25" s="213">
        <v>10.5</v>
      </c>
      <c r="G25" s="213">
        <v>2.34</v>
      </c>
      <c r="H25" s="213">
        <v>2.31</v>
      </c>
    </row>
    <row r="26" spans="2:8" ht="16.5" customHeight="1" x14ac:dyDescent="0.3">
      <c r="B26" s="152"/>
      <c r="C26" s="224" t="s">
        <v>147</v>
      </c>
      <c r="D26" s="213">
        <v>160</v>
      </c>
      <c r="E26" s="213">
        <v>280</v>
      </c>
      <c r="F26" s="213">
        <v>49.3</v>
      </c>
      <c r="G26" s="213">
        <v>7.41</v>
      </c>
      <c r="H26" s="213">
        <v>3.59</v>
      </c>
    </row>
    <row r="27" spans="2:8" ht="16.5" customHeight="1" x14ac:dyDescent="0.3">
      <c r="B27" s="197"/>
      <c r="C27" s="38" t="s">
        <v>36</v>
      </c>
      <c r="D27" s="90">
        <v>50</v>
      </c>
      <c r="E27" s="198"/>
      <c r="F27" s="198"/>
      <c r="G27" s="198"/>
      <c r="H27" s="198"/>
    </row>
    <row r="28" spans="2:8" ht="16.5" customHeight="1" x14ac:dyDescent="0.3">
      <c r="B28" s="152"/>
      <c r="C28" s="149" t="s">
        <v>24</v>
      </c>
      <c r="D28" s="91">
        <v>50</v>
      </c>
      <c r="E28" s="91">
        <v>123.1</v>
      </c>
      <c r="F28" s="91">
        <v>26.15</v>
      </c>
      <c r="G28" s="91">
        <v>1</v>
      </c>
      <c r="H28" s="91">
        <v>3.5750000000000002</v>
      </c>
    </row>
    <row r="29" spans="2:8" ht="16.5" customHeight="1" x14ac:dyDescent="0.3">
      <c r="B29" s="152"/>
      <c r="C29" s="38" t="s">
        <v>18</v>
      </c>
      <c r="D29" s="91">
        <v>100</v>
      </c>
      <c r="E29" s="91">
        <v>30.2</v>
      </c>
      <c r="F29" s="91">
        <v>4.9400000000000004</v>
      </c>
      <c r="G29" s="91">
        <v>0.1</v>
      </c>
      <c r="H29" s="91">
        <v>1.2</v>
      </c>
    </row>
    <row r="30" spans="2:8" ht="16.5" customHeight="1" x14ac:dyDescent="0.3">
      <c r="B30" s="151"/>
      <c r="C30" s="27"/>
      <c r="D30" s="76"/>
      <c r="E30" s="77">
        <f>SUM(E23:E29)</f>
        <v>617.80000000000007</v>
      </c>
      <c r="F30" s="77">
        <f>SUM(F23:F29)</f>
        <v>100.44</v>
      </c>
      <c r="G30" s="77">
        <f>SUM(G23:G29)</f>
        <v>14.44</v>
      </c>
      <c r="H30" s="77">
        <f>SUM(H23:H29)</f>
        <v>19.105</v>
      </c>
    </row>
    <row r="31" spans="2:8" ht="24" customHeight="1" x14ac:dyDescent="0.3">
      <c r="B31" s="4" t="s">
        <v>8</v>
      </c>
      <c r="C31" s="174">
        <v>45784</v>
      </c>
      <c r="D31" s="96" t="s">
        <v>1</v>
      </c>
      <c r="E31" s="96" t="s">
        <v>2</v>
      </c>
      <c r="F31" s="96" t="s">
        <v>3</v>
      </c>
      <c r="G31" s="96" t="s">
        <v>4</v>
      </c>
      <c r="H31" s="96" t="s">
        <v>5</v>
      </c>
    </row>
    <row r="32" spans="2:8" ht="16.5" customHeight="1" x14ac:dyDescent="0.3">
      <c r="B32" s="10" t="s">
        <v>6</v>
      </c>
      <c r="C32" s="260" t="s">
        <v>148</v>
      </c>
      <c r="D32" s="233">
        <v>30</v>
      </c>
      <c r="E32" s="233">
        <v>45.75</v>
      </c>
      <c r="F32" s="233">
        <v>1.98</v>
      </c>
      <c r="G32" s="233">
        <v>1.47</v>
      </c>
      <c r="H32" s="233">
        <v>6.08</v>
      </c>
    </row>
    <row r="33" spans="2:8" ht="16.5" customHeight="1" x14ac:dyDescent="0.3">
      <c r="B33" s="10"/>
      <c r="C33" s="7" t="s">
        <v>83</v>
      </c>
      <c r="D33" s="8">
        <v>25</v>
      </c>
      <c r="E33" s="9">
        <v>48.4</v>
      </c>
      <c r="F33" s="9">
        <v>2.41</v>
      </c>
      <c r="G33" s="9">
        <v>2.1</v>
      </c>
      <c r="H33" s="9">
        <v>4.8600000000000003</v>
      </c>
    </row>
    <row r="34" spans="2:8" ht="16.5" customHeight="1" x14ac:dyDescent="0.3">
      <c r="B34" s="10" t="s">
        <v>27</v>
      </c>
      <c r="C34" s="60" t="s">
        <v>149</v>
      </c>
      <c r="D34" s="61">
        <v>25</v>
      </c>
      <c r="E34" s="62">
        <v>25.25</v>
      </c>
      <c r="F34" s="62">
        <v>3.8149999999999999</v>
      </c>
      <c r="G34" s="62">
        <v>0.48499999999999999</v>
      </c>
      <c r="H34" s="62">
        <v>0.95499999999999996</v>
      </c>
    </row>
    <row r="35" spans="2:8" ht="16.5" customHeight="1" x14ac:dyDescent="0.3">
      <c r="B35" s="14"/>
      <c r="C35" s="155" t="s">
        <v>42</v>
      </c>
      <c r="D35" s="156">
        <v>80</v>
      </c>
      <c r="E35" s="180">
        <v>60.5</v>
      </c>
      <c r="F35" s="180">
        <v>11.5</v>
      </c>
      <c r="G35" s="180">
        <v>0.52400000000000002</v>
      </c>
      <c r="H35" s="180">
        <v>1.81</v>
      </c>
    </row>
    <row r="36" spans="2:8" ht="16.5" customHeight="1" x14ac:dyDescent="0.3">
      <c r="B36" s="14"/>
      <c r="C36" s="15" t="s">
        <v>32</v>
      </c>
      <c r="D36" s="12">
        <v>100</v>
      </c>
      <c r="E36" s="12">
        <v>135</v>
      </c>
      <c r="F36" s="12">
        <v>27.25</v>
      </c>
      <c r="G36" s="12">
        <v>0.72249999999999992</v>
      </c>
      <c r="H36" s="12">
        <v>4.125</v>
      </c>
    </row>
    <row r="37" spans="2:8" ht="16.5" customHeight="1" x14ac:dyDescent="0.3">
      <c r="B37" s="14"/>
      <c r="C37" s="144" t="s">
        <v>39</v>
      </c>
      <c r="D37" s="128">
        <v>50</v>
      </c>
      <c r="E37" s="128">
        <v>18.2</v>
      </c>
      <c r="F37" s="128">
        <v>3.19</v>
      </c>
      <c r="G37" s="128">
        <v>6.5000000000000002E-2</v>
      </c>
      <c r="H37" s="128">
        <v>0.84499999999999997</v>
      </c>
    </row>
    <row r="38" spans="2:8" ht="16.5" customHeight="1" x14ac:dyDescent="0.3">
      <c r="B38" s="14"/>
      <c r="C38" s="246" t="s">
        <v>84</v>
      </c>
      <c r="D38" s="249">
        <v>50</v>
      </c>
      <c r="E38" s="249">
        <v>82.7</v>
      </c>
      <c r="F38" s="249">
        <v>5.05</v>
      </c>
      <c r="G38" s="249">
        <v>6.31</v>
      </c>
      <c r="H38" s="249">
        <v>1.41</v>
      </c>
    </row>
    <row r="39" spans="2:8" x14ac:dyDescent="0.3">
      <c r="B39" s="14"/>
      <c r="C39" s="11" t="s">
        <v>151</v>
      </c>
      <c r="D39" s="13">
        <v>100</v>
      </c>
      <c r="E39" s="13">
        <v>25.5</v>
      </c>
      <c r="F39" s="13">
        <v>3.19</v>
      </c>
      <c r="G39" s="13">
        <v>0.64600000000000002</v>
      </c>
      <c r="H39" s="13">
        <v>1.0900000000000001</v>
      </c>
    </row>
    <row r="40" spans="2:8" ht="16.5" customHeight="1" x14ac:dyDescent="0.3">
      <c r="B40" s="14"/>
      <c r="C40" s="261" t="s">
        <v>150</v>
      </c>
      <c r="D40" s="249">
        <v>100</v>
      </c>
      <c r="E40" s="249">
        <v>26.4</v>
      </c>
      <c r="F40" s="249">
        <v>6.97</v>
      </c>
      <c r="G40" s="249">
        <v>0.3</v>
      </c>
      <c r="H40" s="249">
        <v>1.45</v>
      </c>
    </row>
    <row r="41" spans="2:8" ht="16.5" customHeight="1" x14ac:dyDescent="0.3">
      <c r="B41" s="17"/>
      <c r="C41" s="251" t="s">
        <v>85</v>
      </c>
      <c r="D41" s="249">
        <v>100</v>
      </c>
      <c r="E41" s="249">
        <v>40.5</v>
      </c>
      <c r="F41" s="249">
        <v>6.63</v>
      </c>
      <c r="G41" s="249">
        <v>0.56599999999999995</v>
      </c>
      <c r="H41" s="249">
        <v>1.1100000000000001</v>
      </c>
    </row>
    <row r="42" spans="2:8" ht="16.5" customHeight="1" x14ac:dyDescent="0.3">
      <c r="B42" s="14"/>
      <c r="C42" s="93" t="s">
        <v>14</v>
      </c>
      <c r="D42" s="62">
        <v>5</v>
      </c>
      <c r="E42" s="62">
        <v>32.189399999999999</v>
      </c>
      <c r="F42" s="62">
        <v>9.7050000000000011E-2</v>
      </c>
      <c r="G42" s="62">
        <v>3.5305500000000003</v>
      </c>
      <c r="H42" s="62">
        <v>1.3550000000000001E-2</v>
      </c>
    </row>
    <row r="43" spans="2:8" ht="16.5" customHeight="1" x14ac:dyDescent="0.3">
      <c r="B43" s="14"/>
      <c r="C43" s="11" t="s">
        <v>15</v>
      </c>
      <c r="D43" s="13">
        <v>10</v>
      </c>
      <c r="E43" s="13">
        <v>60.876700000000007</v>
      </c>
      <c r="F43" s="13">
        <v>1.2800000000000002</v>
      </c>
      <c r="G43" s="13">
        <v>5.1567000000000007</v>
      </c>
      <c r="H43" s="13">
        <v>2.8233000000000001</v>
      </c>
    </row>
    <row r="44" spans="2:8" ht="16.5" customHeight="1" x14ac:dyDescent="0.3">
      <c r="B44" s="10"/>
      <c r="C44" s="89" t="s">
        <v>23</v>
      </c>
      <c r="D44" s="97">
        <v>50</v>
      </c>
      <c r="E44" s="40"/>
      <c r="F44" s="40"/>
      <c r="G44" s="40"/>
      <c r="H44" s="40"/>
    </row>
    <row r="45" spans="2:8" ht="16.5" customHeight="1" x14ac:dyDescent="0.3">
      <c r="B45" s="17"/>
      <c r="C45" s="57" t="s">
        <v>24</v>
      </c>
      <c r="D45" s="97">
        <v>40</v>
      </c>
      <c r="E45" s="40">
        <v>96.9</v>
      </c>
      <c r="F45" s="40">
        <v>18.100000000000001</v>
      </c>
      <c r="G45" s="40">
        <v>0.62</v>
      </c>
      <c r="H45" s="40">
        <v>3.48</v>
      </c>
    </row>
    <row r="46" spans="2:8" ht="16.5" customHeight="1" x14ac:dyDescent="0.3">
      <c r="B46" s="17"/>
      <c r="C46" s="15" t="s">
        <v>19</v>
      </c>
      <c r="D46" s="69">
        <v>100</v>
      </c>
      <c r="E46" s="69">
        <v>67.7</v>
      </c>
      <c r="F46" s="69">
        <v>15.3</v>
      </c>
      <c r="G46" s="69">
        <v>0.2</v>
      </c>
      <c r="H46" s="69">
        <v>0.8</v>
      </c>
    </row>
    <row r="47" spans="2:8" ht="16.5" customHeight="1" x14ac:dyDescent="0.3">
      <c r="B47" s="58"/>
      <c r="C47" s="92"/>
      <c r="D47" s="54"/>
      <c r="E47" s="55">
        <f>SUM(E32:E46)</f>
        <v>765.86609999999996</v>
      </c>
      <c r="F47" s="55">
        <f t="shared" ref="F47:H47" si="0">SUM(F32:F46)</f>
        <v>106.76204999999997</v>
      </c>
      <c r="G47" s="55">
        <f t="shared" si="0"/>
        <v>22.695750000000004</v>
      </c>
      <c r="H47" s="55">
        <f t="shared" si="0"/>
        <v>30.851849999999999</v>
      </c>
    </row>
    <row r="48" spans="2:8" ht="24" customHeight="1" x14ac:dyDescent="0.3">
      <c r="B48" s="4" t="s">
        <v>9</v>
      </c>
      <c r="C48" s="167">
        <v>45785</v>
      </c>
      <c r="D48" s="5" t="s">
        <v>1</v>
      </c>
      <c r="E48" s="5" t="s">
        <v>2</v>
      </c>
      <c r="F48" s="5" t="s">
        <v>3</v>
      </c>
      <c r="G48" s="5" t="s">
        <v>4</v>
      </c>
      <c r="H48" s="5" t="s">
        <v>5</v>
      </c>
    </row>
    <row r="49" spans="2:8" ht="16.5" customHeight="1" x14ac:dyDescent="0.3">
      <c r="B49" s="10" t="s">
        <v>6</v>
      </c>
      <c r="C49" s="252" t="s">
        <v>152</v>
      </c>
      <c r="D49" s="240">
        <v>50</v>
      </c>
      <c r="E49" s="240">
        <v>33.200000000000003</v>
      </c>
      <c r="F49" s="240">
        <v>2.1</v>
      </c>
      <c r="G49" s="240">
        <v>1.6</v>
      </c>
      <c r="H49" s="240">
        <v>2.44</v>
      </c>
    </row>
    <row r="50" spans="2:8" ht="16.5" customHeight="1" x14ac:dyDescent="0.3">
      <c r="B50" s="110"/>
      <c r="C50" s="14" t="s">
        <v>48</v>
      </c>
      <c r="D50" s="36">
        <v>50</v>
      </c>
      <c r="E50" s="36">
        <v>35.1</v>
      </c>
      <c r="F50" s="36">
        <v>1.72</v>
      </c>
      <c r="G50" s="36">
        <v>1.96</v>
      </c>
      <c r="H50" s="36">
        <v>2.5499999999999998</v>
      </c>
    </row>
    <row r="51" spans="2:8" ht="16.5" customHeight="1" x14ac:dyDescent="0.3">
      <c r="B51" s="10" t="s">
        <v>27</v>
      </c>
      <c r="C51" s="14" t="s">
        <v>153</v>
      </c>
      <c r="D51" s="199">
        <v>50</v>
      </c>
      <c r="E51" s="199">
        <v>73.099999999999994</v>
      </c>
      <c r="F51" s="199">
        <v>5.34</v>
      </c>
      <c r="G51" s="199">
        <v>3.9</v>
      </c>
      <c r="H51" s="199">
        <v>3.21</v>
      </c>
    </row>
    <row r="52" spans="2:8" ht="16.5" customHeight="1" x14ac:dyDescent="0.3">
      <c r="B52" s="10"/>
      <c r="C52" s="49" t="s">
        <v>33</v>
      </c>
      <c r="D52" s="82">
        <v>100</v>
      </c>
      <c r="E52" s="59">
        <v>72.5</v>
      </c>
      <c r="F52" s="59">
        <v>15.5</v>
      </c>
      <c r="G52" s="59">
        <v>9.9999999999999992E-2</v>
      </c>
      <c r="H52" s="59">
        <v>1.9</v>
      </c>
    </row>
    <row r="53" spans="2:8" ht="16.5" customHeight="1" x14ac:dyDescent="0.3">
      <c r="B53" s="10"/>
      <c r="C53" s="250" t="s">
        <v>16</v>
      </c>
      <c r="D53" s="240">
        <v>80</v>
      </c>
      <c r="E53" s="240">
        <v>142</v>
      </c>
      <c r="F53" s="240">
        <v>27.3</v>
      </c>
      <c r="G53" s="240">
        <v>0.92</v>
      </c>
      <c r="H53" s="240">
        <v>4.72</v>
      </c>
    </row>
    <row r="54" spans="2:8" ht="16.5" customHeight="1" x14ac:dyDescent="0.3">
      <c r="B54" s="10"/>
      <c r="C54" s="104" t="s">
        <v>154</v>
      </c>
      <c r="D54" s="140">
        <v>100</v>
      </c>
      <c r="E54" s="62">
        <v>56.2</v>
      </c>
      <c r="F54" s="62">
        <v>4.5599999999999996</v>
      </c>
      <c r="G54" s="62">
        <v>1.78</v>
      </c>
      <c r="H54" s="62">
        <v>1.3</v>
      </c>
    </row>
    <row r="55" spans="2:8" ht="16.5" customHeight="1" x14ac:dyDescent="0.3">
      <c r="B55" s="10"/>
      <c r="C55" s="250" t="s">
        <v>155</v>
      </c>
      <c r="D55" s="240">
        <v>100</v>
      </c>
      <c r="E55" s="240">
        <v>20.399999999999999</v>
      </c>
      <c r="F55" s="240">
        <v>3.14</v>
      </c>
      <c r="G55" s="240">
        <v>0.12</v>
      </c>
      <c r="H55" s="240">
        <v>0.84</v>
      </c>
    </row>
    <row r="56" spans="2:8" ht="16.5" customHeight="1" x14ac:dyDescent="0.3">
      <c r="B56" s="10"/>
      <c r="C56" s="239" t="s">
        <v>156</v>
      </c>
      <c r="D56" s="240">
        <v>100</v>
      </c>
      <c r="E56" s="241">
        <v>18.5</v>
      </c>
      <c r="F56" s="241">
        <v>1.5</v>
      </c>
      <c r="G56" s="241">
        <v>0.37</v>
      </c>
      <c r="H56" s="241">
        <v>1.63</v>
      </c>
    </row>
    <row r="57" spans="2:8" ht="16.5" customHeight="1" x14ac:dyDescent="0.3">
      <c r="B57" s="110"/>
      <c r="C57" s="246" t="s">
        <v>86</v>
      </c>
      <c r="D57" s="248">
        <v>100</v>
      </c>
      <c r="E57" s="249">
        <v>41.9</v>
      </c>
      <c r="F57" s="249">
        <v>6.95</v>
      </c>
      <c r="G57" s="249">
        <v>0.55800000000000005</v>
      </c>
      <c r="H57" s="249">
        <v>1.64</v>
      </c>
    </row>
    <row r="58" spans="2:8" ht="16.5" customHeight="1" x14ac:dyDescent="0.3">
      <c r="B58" s="110"/>
      <c r="C58" s="126" t="s">
        <v>14</v>
      </c>
      <c r="D58" s="127">
        <v>5</v>
      </c>
      <c r="E58" s="127">
        <v>32.189399999999999</v>
      </c>
      <c r="F58" s="127">
        <v>9.7050000000000011E-2</v>
      </c>
      <c r="G58" s="127">
        <v>3.5305500000000003</v>
      </c>
      <c r="H58" s="127">
        <v>1.3550000000000001E-2</v>
      </c>
    </row>
    <row r="59" spans="2:8" ht="16.5" customHeight="1" x14ac:dyDescent="0.3">
      <c r="B59" s="110"/>
      <c r="C59" s="126" t="s">
        <v>15</v>
      </c>
      <c r="D59" s="127">
        <v>10</v>
      </c>
      <c r="E59" s="127">
        <v>60.876700000000007</v>
      </c>
      <c r="F59" s="127">
        <v>1.2800000000000002</v>
      </c>
      <c r="G59" s="127">
        <v>5.1567000000000007</v>
      </c>
      <c r="H59" s="127">
        <v>2.8233000000000001</v>
      </c>
    </row>
    <row r="60" spans="2:8" ht="16.5" customHeight="1" x14ac:dyDescent="0.3">
      <c r="B60" s="10"/>
      <c r="C60" s="14" t="s">
        <v>23</v>
      </c>
      <c r="D60" s="36">
        <v>50</v>
      </c>
      <c r="E60" s="36"/>
      <c r="F60" s="36"/>
      <c r="G60" s="36"/>
      <c r="H60" s="36"/>
    </row>
    <row r="61" spans="2:8" ht="16.5" customHeight="1" x14ac:dyDescent="0.3">
      <c r="B61" s="110"/>
      <c r="C61" s="126" t="s">
        <v>24</v>
      </c>
      <c r="D61" s="127">
        <v>40</v>
      </c>
      <c r="E61" s="127">
        <v>96.9</v>
      </c>
      <c r="F61" s="127">
        <v>18.100000000000001</v>
      </c>
      <c r="G61" s="127">
        <v>0.62</v>
      </c>
      <c r="H61" s="127">
        <v>3.48</v>
      </c>
    </row>
    <row r="62" spans="2:8" ht="16.5" customHeight="1" x14ac:dyDescent="0.3">
      <c r="B62" s="10"/>
      <c r="C62" s="15" t="s">
        <v>128</v>
      </c>
      <c r="D62" s="12">
        <v>100</v>
      </c>
      <c r="E62" s="12">
        <v>48.076000000000001</v>
      </c>
      <c r="F62" s="12">
        <v>10.9</v>
      </c>
      <c r="G62" s="12">
        <v>0</v>
      </c>
      <c r="H62" s="12">
        <v>0</v>
      </c>
    </row>
    <row r="63" spans="2:8" ht="16.5" customHeight="1" x14ac:dyDescent="0.3">
      <c r="B63" s="43"/>
      <c r="C63" s="44"/>
      <c r="D63" s="76"/>
      <c r="E63" s="77">
        <f>SUM(E49:E62)</f>
        <v>730.94209999999998</v>
      </c>
      <c r="F63" s="77">
        <f>SUM(F49:F62)</f>
        <v>98.487050000000011</v>
      </c>
      <c r="G63" s="77">
        <f>SUM(G49:G62)</f>
        <v>20.61525</v>
      </c>
      <c r="H63" s="77">
        <f>SUM(H49:H62)</f>
        <v>26.546849999999999</v>
      </c>
    </row>
    <row r="64" spans="2:8" ht="24" customHeight="1" x14ac:dyDescent="0.3">
      <c r="B64" s="134" t="s">
        <v>10</v>
      </c>
      <c r="C64" s="170">
        <v>45786</v>
      </c>
      <c r="D64" s="136" t="s">
        <v>1</v>
      </c>
      <c r="E64" s="136" t="s">
        <v>2</v>
      </c>
      <c r="F64" s="136" t="s">
        <v>3</v>
      </c>
      <c r="G64" s="136" t="s">
        <v>4</v>
      </c>
      <c r="H64" s="136" t="s">
        <v>5</v>
      </c>
    </row>
    <row r="65" spans="2:8" ht="16.5" customHeight="1" x14ac:dyDescent="0.3">
      <c r="B65" s="135" t="s">
        <v>6</v>
      </c>
      <c r="C65" s="68" t="s">
        <v>158</v>
      </c>
      <c r="D65" s="69">
        <v>100</v>
      </c>
      <c r="E65" s="70">
        <v>117</v>
      </c>
      <c r="F65" s="70">
        <v>13.95</v>
      </c>
      <c r="G65" s="70">
        <v>4.1100000000000003</v>
      </c>
      <c r="H65" s="70">
        <v>3.91</v>
      </c>
    </row>
    <row r="66" spans="2:8" ht="16.5" customHeight="1" x14ac:dyDescent="0.3">
      <c r="B66" s="126"/>
      <c r="C66" s="14" t="s">
        <v>157</v>
      </c>
      <c r="D66" s="36">
        <v>100</v>
      </c>
      <c r="E66" s="64">
        <v>197</v>
      </c>
      <c r="F66" s="64">
        <v>20.9</v>
      </c>
      <c r="G66" s="64">
        <v>6.02</v>
      </c>
      <c r="H66" s="64">
        <v>3.65</v>
      </c>
    </row>
    <row r="67" spans="2:8" ht="16.5" customHeight="1" x14ac:dyDescent="0.3">
      <c r="B67" s="126" t="s">
        <v>27</v>
      </c>
      <c r="C67" s="14" t="s">
        <v>159</v>
      </c>
      <c r="D67" s="36">
        <v>100</v>
      </c>
      <c r="E67" s="64">
        <v>114</v>
      </c>
      <c r="F67" s="64">
        <v>14.5</v>
      </c>
      <c r="G67" s="64">
        <v>4.4000000000000004</v>
      </c>
      <c r="H67" s="64">
        <v>3.7</v>
      </c>
    </row>
    <row r="68" spans="2:8" ht="16.5" customHeight="1" x14ac:dyDescent="0.3">
      <c r="B68" s="126"/>
      <c r="C68" s="14" t="s">
        <v>49</v>
      </c>
      <c r="D68" s="36">
        <v>50</v>
      </c>
      <c r="E68" s="64">
        <v>29.35</v>
      </c>
      <c r="F68" s="64">
        <v>1.53</v>
      </c>
      <c r="G68" s="64">
        <v>1.01</v>
      </c>
      <c r="H68" s="64">
        <v>2.46</v>
      </c>
    </row>
    <row r="69" spans="2:8" ht="16.5" customHeight="1" x14ac:dyDescent="0.3">
      <c r="B69" s="14"/>
      <c r="C69" s="239" t="s">
        <v>165</v>
      </c>
      <c r="D69" s="244">
        <v>50</v>
      </c>
      <c r="E69" s="245">
        <v>78</v>
      </c>
      <c r="F69" s="245">
        <v>5.2</v>
      </c>
      <c r="G69" s="245">
        <v>5.75</v>
      </c>
      <c r="H69" s="245">
        <v>1.39</v>
      </c>
    </row>
    <row r="70" spans="2:8" ht="16.5" customHeight="1" x14ac:dyDescent="0.3">
      <c r="B70" s="14"/>
      <c r="C70" s="247" t="s">
        <v>160</v>
      </c>
      <c r="D70" s="240">
        <v>100</v>
      </c>
      <c r="E70" s="240">
        <v>57.6</v>
      </c>
      <c r="F70" s="240">
        <v>3.88</v>
      </c>
      <c r="G70" s="240">
        <v>3.5</v>
      </c>
      <c r="H70" s="240">
        <v>1.92</v>
      </c>
    </row>
    <row r="71" spans="2:8" ht="16.5" customHeight="1" x14ac:dyDescent="0.3">
      <c r="B71" s="14"/>
      <c r="C71" s="247" t="s">
        <v>161</v>
      </c>
      <c r="D71" s="240">
        <v>100</v>
      </c>
      <c r="E71" s="240">
        <v>35.200000000000003</v>
      </c>
      <c r="F71" s="240">
        <v>7.16</v>
      </c>
      <c r="G71" s="240">
        <v>0.2</v>
      </c>
      <c r="H71" s="240">
        <v>0.46</v>
      </c>
    </row>
    <row r="72" spans="2:8" ht="16.5" customHeight="1" x14ac:dyDescent="0.3">
      <c r="B72" s="7"/>
      <c r="C72" s="239" t="s">
        <v>87</v>
      </c>
      <c r="D72" s="241">
        <v>50</v>
      </c>
      <c r="E72" s="240">
        <v>14.45</v>
      </c>
      <c r="F72" s="240">
        <v>1.9350000000000001</v>
      </c>
      <c r="G72" s="240">
        <v>0.17849999999999999</v>
      </c>
      <c r="H72" s="240">
        <v>0.71499999999999986</v>
      </c>
    </row>
    <row r="73" spans="2:8" ht="16.5" customHeight="1" x14ac:dyDescent="0.3">
      <c r="B73" s="15"/>
      <c r="C73" s="68" t="s">
        <v>14</v>
      </c>
      <c r="D73" s="70">
        <v>5</v>
      </c>
      <c r="E73" s="70">
        <v>32.189399999999999</v>
      </c>
      <c r="F73" s="70">
        <v>9.7050000000000011E-2</v>
      </c>
      <c r="G73" s="70">
        <v>3.5305500000000003</v>
      </c>
      <c r="H73" s="70">
        <v>1.3550000000000001E-2</v>
      </c>
    </row>
    <row r="74" spans="2:8" ht="16.5" customHeight="1" x14ac:dyDescent="0.3">
      <c r="B74" s="88"/>
      <c r="C74" s="14" t="s">
        <v>15</v>
      </c>
      <c r="D74" s="36">
        <v>10</v>
      </c>
      <c r="E74" s="36">
        <v>60.876700000000007</v>
      </c>
      <c r="F74" s="36">
        <v>1.2800000000000002</v>
      </c>
      <c r="G74" s="36">
        <v>5.1567000000000007</v>
      </c>
      <c r="H74" s="36">
        <v>2.8233000000000001</v>
      </c>
    </row>
    <row r="75" spans="2:8" ht="16.5" customHeight="1" x14ac:dyDescent="0.3">
      <c r="B75" s="15"/>
      <c r="C75" s="15" t="s">
        <v>23</v>
      </c>
      <c r="D75" s="12">
        <v>50</v>
      </c>
      <c r="E75" s="12"/>
      <c r="F75" s="12"/>
      <c r="G75" s="12"/>
      <c r="H75" s="12"/>
    </row>
    <row r="76" spans="2:8" ht="16.5" customHeight="1" x14ac:dyDescent="0.3">
      <c r="B76" s="15"/>
      <c r="C76" s="15" t="s">
        <v>24</v>
      </c>
      <c r="D76" s="74">
        <v>40</v>
      </c>
      <c r="E76" s="12">
        <v>96.9</v>
      </c>
      <c r="F76" s="12">
        <v>18.100000000000001</v>
      </c>
      <c r="G76" s="12">
        <v>0.62</v>
      </c>
      <c r="H76" s="12">
        <v>3.48</v>
      </c>
    </row>
    <row r="77" spans="2:8" ht="16.5" customHeight="1" x14ac:dyDescent="0.3">
      <c r="B77" s="42"/>
      <c r="C77" s="230" t="s">
        <v>17</v>
      </c>
      <c r="D77" s="69">
        <v>100</v>
      </c>
      <c r="E77" s="69">
        <v>39.975999999999999</v>
      </c>
      <c r="F77" s="69">
        <v>11.94</v>
      </c>
      <c r="G77" s="69">
        <v>0</v>
      </c>
      <c r="H77" s="69">
        <v>0.3</v>
      </c>
    </row>
    <row r="78" spans="2:8" ht="16.5" customHeight="1" x14ac:dyDescent="0.3">
      <c r="B78" s="130"/>
      <c r="C78" s="131"/>
      <c r="D78" s="132"/>
      <c r="E78" s="133">
        <f>SUM(E65:E77)</f>
        <v>872.54210000000012</v>
      </c>
      <c r="F78" s="133">
        <f>SUM(F65:F77)</f>
        <v>100.47205</v>
      </c>
      <c r="G78" s="133">
        <f>SUM(G65:G77)</f>
        <v>34.475749999999998</v>
      </c>
      <c r="H78" s="133">
        <f>SUM(H65:H77)</f>
        <v>24.821850000000001</v>
      </c>
    </row>
    <row r="79" spans="2:8" ht="16.5" customHeight="1" x14ac:dyDescent="0.3">
      <c r="B79" s="86"/>
      <c r="C79" s="45" t="s">
        <v>11</v>
      </c>
      <c r="D79" s="3"/>
      <c r="E79" s="129">
        <f>AVERAGE(E21,E30,E47,E63,E78)</f>
        <v>744.12528000000009</v>
      </c>
      <c r="F79" s="129">
        <f>AVERAGE(F21,F30,F47,F63,F78)</f>
        <v>100.50124000000001</v>
      </c>
      <c r="G79" s="129">
        <f>AVERAGE(G21,G30,G47,G63,G78)</f>
        <v>22.876600000000003</v>
      </c>
      <c r="H79" s="129">
        <f>AVERAGE(H21,H30,H47,H63,H78)</f>
        <v>26.272280000000002</v>
      </c>
    </row>
    <row r="80" spans="2:8" x14ac:dyDescent="0.3">
      <c r="B80" s="2" t="s">
        <v>12</v>
      </c>
    </row>
    <row r="81" spans="2:2" x14ac:dyDescent="0.3">
      <c r="B81" s="2" t="s">
        <v>25</v>
      </c>
    </row>
    <row r="82" spans="2:2" x14ac:dyDescent="0.3">
      <c r="B82" s="2" t="s">
        <v>28</v>
      </c>
    </row>
    <row r="83" spans="2:2" x14ac:dyDescent="0.3">
      <c r="B83" s="2" t="s">
        <v>26</v>
      </c>
    </row>
    <row r="84" spans="2:2" x14ac:dyDescent="0.3">
      <c r="B84" s="2" t="s">
        <v>29</v>
      </c>
    </row>
  </sheetData>
  <mergeCells count="2">
    <mergeCell ref="B1:C4"/>
    <mergeCell ref="D1:D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Teine 15</vt:lpstr>
      <vt:lpstr>Teine 17</vt:lpstr>
      <vt:lpstr>Teine 18</vt:lpstr>
      <vt:lpstr>Teine 19</vt:lpstr>
      <vt:lpstr>'Teine 15'!Print_Area</vt:lpstr>
      <vt:lpstr>'Teine 17'!Print_Area</vt:lpstr>
      <vt:lpstr>'Teine 18'!Print_Area</vt:lpstr>
      <vt:lpstr>'Teine 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2025-04-28T09:09:05Z</cp:lastPrinted>
  <dcterms:created xsi:type="dcterms:W3CDTF">2016-09-13T12:12:48Z</dcterms:created>
  <dcterms:modified xsi:type="dcterms:W3CDTF">2025-04-28T09:11:54Z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